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75" windowWidth="3000" windowHeight="2235" tabRatio="607" activeTab="0"/>
  </bookViews>
  <sheets>
    <sheet name="DIVISORES DE SIGILO" sheetId="1" r:id="rId1"/>
  </sheets>
  <definedNames>
    <definedName name="_xlnm.Print_Area" localSheetId="0">'DIVISORES DE SIGILO'!$A$1:$H$691</definedName>
    <definedName name="autoshape">'DIVISORES DE SIGILO'!#REF!</definedName>
    <definedName name="_xlnm.Print_Titles" localSheetId="0">'DIVISORES DE SIGILO'!$8:$9</definedName>
  </definedNames>
  <calcPr fullCalcOnLoad="1"/>
</workbook>
</file>

<file path=xl/sharedStrings.xml><?xml version="1.0" encoding="utf-8"?>
<sst xmlns="http://schemas.openxmlformats.org/spreadsheetml/2006/main" count="1949" uniqueCount="230">
  <si>
    <t>PLANILHA DE ORÇAMENTOS - COMPRA DE MATERIAIS E/OU SERVIÇOS</t>
  </si>
  <si>
    <t>ITEM</t>
  </si>
  <si>
    <t>DESCRIÇÃO</t>
  </si>
  <si>
    <t>QUANT.</t>
  </si>
  <si>
    <t>UNID.</t>
  </si>
  <si>
    <t>MÃO DE OBRA</t>
  </si>
  <si>
    <t>MATERIAL</t>
  </si>
  <si>
    <t>1.0</t>
  </si>
  <si>
    <t xml:space="preserve">TOTAL GERAL </t>
  </si>
  <si>
    <t>1.1</t>
  </si>
  <si>
    <t>PREÇO TOTAL</t>
  </si>
  <si>
    <t>PREÇO UNITÁRIO</t>
  </si>
  <si>
    <t>I</t>
  </si>
  <si>
    <t>m²</t>
  </si>
  <si>
    <t>1.3</t>
  </si>
  <si>
    <t>1.4</t>
  </si>
  <si>
    <t>unid.</t>
  </si>
  <si>
    <t>DIVISOR DE SIGILO</t>
  </si>
  <si>
    <t>II</t>
  </si>
  <si>
    <t>TOTAL GERAL</t>
  </si>
  <si>
    <t>INSTALAÇÕES ELÉTRICAS/ TRANSMISSÃO DE DADOS</t>
  </si>
  <si>
    <t>EXECUÇÃO DE OBRAS CIVIS E INFRAESTRUTURA ELÉTRICA PARA INSTALAÇÃO DE DIVISOR DE SIGILO</t>
  </si>
  <si>
    <t>2.0</t>
  </si>
  <si>
    <t>2.1</t>
  </si>
  <si>
    <t>2.2</t>
  </si>
  <si>
    <t>2.3</t>
  </si>
  <si>
    <t>1.5</t>
  </si>
  <si>
    <t>Fornecimento e instalação de armário em MDF 18mm acabamento melamínico cor Laca Branca. (P=35cm x  H=190cm x L=110 cm) fixado ao chão c/ cantoneiras de alumínio (CT-026) parafusos de inox, conforme projeto.</t>
  </si>
  <si>
    <t>Tubo em aço inox, H = mobiliário até a laje, com estrutura de sustentação fixada na laje superior, Ø 3".</t>
  </si>
  <si>
    <t>1.6</t>
  </si>
  <si>
    <t>1.7</t>
  </si>
  <si>
    <t>Desinstalação e Instalação do monitor de senha no armário divisor de sigilo</t>
  </si>
  <si>
    <t>xx,xx</t>
  </si>
  <si>
    <t>Desinstalação e Instalação da TV no armário divisor de sigilo</t>
  </si>
  <si>
    <t>m</t>
  </si>
  <si>
    <t>2.4</t>
  </si>
  <si>
    <t>un</t>
  </si>
  <si>
    <t>2.5</t>
  </si>
  <si>
    <t>2.5.1</t>
  </si>
  <si>
    <t xml:space="preserve">        -73x25mm</t>
  </si>
  <si>
    <t>2.6</t>
  </si>
  <si>
    <t>2.7</t>
  </si>
  <si>
    <t>Cabo unipolar flexível seção 2,5 mm2.</t>
  </si>
  <si>
    <t>2.8</t>
  </si>
  <si>
    <t>2.9</t>
  </si>
  <si>
    <t>2.10</t>
  </si>
  <si>
    <t>2.11</t>
  </si>
  <si>
    <t>3.0</t>
  </si>
  <si>
    <t>PONTOS PARA A TRANSMISSÃO DE DADOS:</t>
  </si>
  <si>
    <t>3.1</t>
  </si>
  <si>
    <t>3.2</t>
  </si>
  <si>
    <t>3.3</t>
  </si>
  <si>
    <t>3.4</t>
  </si>
  <si>
    <t xml:space="preserve"> Suporte Dutotec Branco com um RJ 45 fêmea para lógica mais dois blocos cegos ou  equivalente.</t>
  </si>
  <si>
    <t>3.5</t>
  </si>
  <si>
    <t>Cabo UTP cat. 5e</t>
  </si>
  <si>
    <t>3.6</t>
  </si>
  <si>
    <t>Conector macho RJ 45</t>
  </si>
  <si>
    <t>3.7</t>
  </si>
  <si>
    <t>As built das Instalações Elet./Log./Telef..</t>
  </si>
  <si>
    <t>3.8</t>
  </si>
  <si>
    <t>3.9</t>
  </si>
  <si>
    <t>Certificação dos pontos executados</t>
  </si>
  <si>
    <t>Patch cordon de 2,5m</t>
  </si>
  <si>
    <t>Eletroduto ferro diâmetro 25 mm.</t>
  </si>
  <si>
    <t>Caixa de passagem c/ tampa cega tipo condulete diam 25mm</t>
  </si>
  <si>
    <t>Conector box curvo diam 25mm, com arruela e bucha de 1".</t>
  </si>
  <si>
    <t>Eletroduto ferro ø 25mm.</t>
  </si>
  <si>
    <t>Conector box curvo diam 25mm, com arruela e bucha de 1" e derivação para eletroduto partir de eletrocalha/perfilado.</t>
  </si>
  <si>
    <t>SUBTOTAL AG MARIA ELISABETH</t>
  </si>
  <si>
    <t xml:space="preserve">Vidro incolor 6mm </t>
  </si>
  <si>
    <t>Recorte de forro de gesso para passagem de tubo em aço inox</t>
  </si>
  <si>
    <t>LIMPEZA</t>
  </si>
  <si>
    <t>Limpeza permanente da obra</t>
  </si>
  <si>
    <t>Limpeza final da obra</t>
  </si>
  <si>
    <t>Esquadria em alumínio l.30 (30001) Estruturada em tubos de alumínio (TG- 018) Fechamento nas extremidades em 45 grau e intervalos de topo conforme projeto para divisor de sigilo caixas e divisor de ambientes.</t>
  </si>
  <si>
    <t>AG MARIA ELISABETH</t>
  </si>
  <si>
    <t>AG. MARIA ELISABETH - AV MOACIR DA MOTTA FORTES, 300 - PASSO FUNDO/RS</t>
  </si>
  <si>
    <t>1.2</t>
  </si>
  <si>
    <t>AG SANANDUVA</t>
  </si>
  <si>
    <t>SUBTOTAL AG SANANDUVA</t>
  </si>
  <si>
    <t>AG. SANANDUVA - AV DR. SILVEIRA NETO, 169  - SANANDUVA/RS</t>
  </si>
  <si>
    <t>Instalação de TV Corporativa na parede fora do divisor de sigilo</t>
  </si>
  <si>
    <t>2.12</t>
  </si>
  <si>
    <t>2.13</t>
  </si>
  <si>
    <t xml:space="preserve">Adaptador para eletroduto </t>
  </si>
  <si>
    <t>2.6.1</t>
  </si>
  <si>
    <t>AG PUC</t>
  </si>
  <si>
    <t>1.8</t>
  </si>
  <si>
    <t>Retirada de divisória leve e porta, atrás dos caixas</t>
  </si>
  <si>
    <t>desmontagem e montagem de módulos de caixa</t>
  </si>
  <si>
    <t>SUBTOTAL AG PUC</t>
  </si>
  <si>
    <t>AG CEEE</t>
  </si>
  <si>
    <t>Adaptador para eletroduto</t>
  </si>
  <si>
    <t>SUBTOTAL AG CEEE</t>
  </si>
  <si>
    <t>III</t>
  </si>
  <si>
    <t>AG LAGOA VERMELHA</t>
  </si>
  <si>
    <t>SUBTOTAL AG LAGOA VERMELHA</t>
  </si>
  <si>
    <t>IV</t>
  </si>
  <si>
    <t>V</t>
  </si>
  <si>
    <t>VI</t>
  </si>
  <si>
    <t>AG GUAPORÉ</t>
  </si>
  <si>
    <t>SUBTOTAL AG GUAPORÉ</t>
  </si>
  <si>
    <t>AG. PUC - AV.IPIRANGA, 6681 - PORTO ALEGRE/RS</t>
  </si>
  <si>
    <t>AG. CEEE - AV. JOAQUIM PORTO VILLANOVA, 201 - PORTO ALEGRE/RS</t>
  </si>
  <si>
    <t>AG. LAGOA VERMELHA - AV AFONSO PENA, 474 - LAGOA VERMELHA/RS</t>
  </si>
  <si>
    <t>AG. GUAPORÉ - AV SILVIO SANSON, 838  - GUAPORÉ/RS</t>
  </si>
  <si>
    <t>CNPJ: 92.702.067/0605-04</t>
  </si>
  <si>
    <t>CNPJ: 92.702.067/0117-16</t>
  </si>
  <si>
    <t>CNPJ: 92.702.067/0493-65</t>
  </si>
  <si>
    <t>CNPJ: 92.702.067/0604-15</t>
  </si>
  <si>
    <t>CNPJ: 92.702.067/0049-30</t>
  </si>
  <si>
    <t>CNPJ: 92.702.067/0103-10</t>
  </si>
  <si>
    <t>AG CRISTÓVÃO COLOMBO</t>
  </si>
  <si>
    <t>SUBTOTAL AG CRISTÓVÃO COLOMBO</t>
  </si>
  <si>
    <t>VII</t>
  </si>
  <si>
    <t>AG. CRISTÓVÃO COLOMBO - AV CRISTOVAO COLOMBO, 2194  - PORTO ALEGRE/RS</t>
  </si>
  <si>
    <t>CNPJ: 92.702.067/0349-29</t>
  </si>
  <si>
    <t>Remoção e reaproveitamento de divisórias BP Plus, conforme leiaute</t>
  </si>
  <si>
    <t>x,xx</t>
  </si>
  <si>
    <t>2.14</t>
  </si>
  <si>
    <t>2.15</t>
  </si>
  <si>
    <t>Instalação de película jateada nos vidros da janela indicada no leiaute. Dimensões: 2,95m x 2,10m</t>
  </si>
  <si>
    <t>Tubo em aço inox, H = mobiliário até a laje, com estrutura de sustentação fixada na eletrocalha, Ø 3".</t>
  </si>
  <si>
    <t>3.10</t>
  </si>
  <si>
    <t>Recorte de forro de gesso para passagem de tubulação e cabeamento</t>
  </si>
  <si>
    <t>Patch Cord 2,5m Azul(Conexão da CPU da TV Corporativa)</t>
  </si>
  <si>
    <t>Conector RJ45 Macho Cat. 5e para crimpar cabo no Rack e ligar direto ao Switch.</t>
  </si>
  <si>
    <t xml:space="preserve"> Suporte Dutotec Branco com um RJ 45 fêmea para lógica mais dois blocos cegos ou  equivalente para instalação de TV corporativa na Plataforma de Atendimento e móvel divisor de sigilo.</t>
  </si>
  <si>
    <t>ENDEREÇOS DE ENTREGA:</t>
  </si>
  <si>
    <t>A</t>
  </si>
  <si>
    <t>2. ENDEREÇO DE EXECUÇÃO/ENTREGA: VER OBSERVAÇÃO A.</t>
  </si>
  <si>
    <t>VIII</t>
  </si>
  <si>
    <t>AG IBIRUBÁ</t>
  </si>
  <si>
    <t>SUBTOTAL AG IBIRUBÁ</t>
  </si>
  <si>
    <t>IX</t>
  </si>
  <si>
    <t>AG DO VALE CACHOEIRINHA</t>
  </si>
  <si>
    <t>SUBTOTAL AG DO VALE CACHOEIRINHA</t>
  </si>
  <si>
    <t>AG. IBIRUBÁ - AV GENERAL OSÓRIO, 1146  - IBIRUBÁ/RS</t>
  </si>
  <si>
    <t>AG. DO VALE CACHOEIRINHA - AV GAL. FLORES DA CUNHA, 3820/2  - CACHOEIRINHA/RS</t>
  </si>
  <si>
    <t>Canaleta alumínio 73x25 tripla c/ tampa de encaixe - branca para instalação de TV corporativa na Plataforma de Atendimento e móvel divisor de sigilo.</t>
  </si>
  <si>
    <t>Caixa de alumínio 100x100x50mm específica de canaleta de alumínio</t>
  </si>
  <si>
    <t>Curva 90º metálica especifica de canaleta de alumínio</t>
  </si>
  <si>
    <t xml:space="preserve"> Suporte para canaleta de alumínio p/três blocos com, duas tomadas tipo bloco NBR-20A (preta), mais um bloco cego instalação de TV corporativa na Plataforma de Atendimento e móvel divisor de sigilo.</t>
  </si>
  <si>
    <t>Mini disjuntor Siemens 5SX1 monopolar 16A</t>
  </si>
  <si>
    <t>Suporte para canaleta de alumínio p/três blocos com, duas tomadas tipo bloco NBR-20A (preta), mais um bloco cego instalação de TV corporativa na Plataforma de Atendimento e móvel divisor de sigilo.</t>
  </si>
  <si>
    <t>Canaleta alumínio 73x25 tripla c/ tampa de encaixe - branca</t>
  </si>
  <si>
    <t>Suporte para canaleta de alumínio p/três blocos com, duas tomadas tipo bloco NBR-20A (preta), mais um bloco cego</t>
  </si>
  <si>
    <t>Suporte para canaleta de alumínio p/três blocos com, duas tomadas tipo bloco NBR-20A (preta), mais um bloco cego. Para os módulos de caixa e Divisor de Sigilo.</t>
  </si>
  <si>
    <t>AG. JOÃO PESSOA</t>
  </si>
  <si>
    <t>PROGRAMAÇÃO VISUAL INTERNA</t>
  </si>
  <si>
    <t>PC TARIFAS - Porta cartaz - TARIFAS dimensão 54 x 74cm em acrílico transparente cristal, com fixação e acabamentos conforme projeto. (2 unidades na Sala de Autoatendimento)</t>
  </si>
  <si>
    <t>PC TARIFAS - Porta cartaz TOTEM - para instalação de 4 cartazes - em acrílico transparente cristal 5mm, em "V", Medidas 1900x475mm + 04 bolsas de Acrílico 2mm , com suporte em "U" em alumínio 9 branco.  Fixação e acabamentos conforme projeto ARTCRIL.</t>
  </si>
  <si>
    <t>PC INFORMA - Porta-cartaz BANRISUL INFORMA com dimensão 48,5 x 33,5cm em acrílico duas espessuras - acrílico transparente Cristal, dobrado, e= 2mm com fixação e acabamentos, sobre chapa acrilico GL GELO 982. Montagem e fixação conforme projeto - instalado sobre as grades de alumínio (como na Ag. Imbé).</t>
  </si>
  <si>
    <t>TOTAL AG. JOÃO PESSOA</t>
  </si>
  <si>
    <t>AG. RIO PARDO</t>
  </si>
  <si>
    <t>AG. SOLEDADE</t>
  </si>
  <si>
    <t>4.1</t>
  </si>
  <si>
    <t>4.2</t>
  </si>
  <si>
    <t>Retirada de divisórias Painel-vidro</t>
  </si>
  <si>
    <t>4.3</t>
  </si>
  <si>
    <t>4.4</t>
  </si>
  <si>
    <t>Retirada de porta cartazes antigos e recuperação da alvenaria, com pintura na cor Branco Neve.</t>
  </si>
  <si>
    <t>PC TARIFAS - Porta cartaz - TARIFAS dimensão 54 x 74cm em acrílico transparente cristal, com fixação e acabamentos conforme projeto. (4 unidades no interior da agência e 2 unidades na Sala de Autoatendimento)</t>
  </si>
  <si>
    <t>PC INFORMA - Porta-cartaz BANRISUL INFORMA com dimensão 48,5 x 33,5cm em acrílico duas espessuras - acrílico transparente Cristal, dobrado, e= 2mm com fixação e acabamentos, sobre chapa acrilico GL GELO 982. Montagem e fixação conforme projeto.</t>
  </si>
  <si>
    <t>TOTAL AG. SOLEDADE</t>
  </si>
  <si>
    <t>AG. CAPELA DE SANTANA</t>
  </si>
  <si>
    <t>5.1</t>
  </si>
  <si>
    <t>5.2</t>
  </si>
  <si>
    <t>TOTAL AG. CAPELA DE SANTANA</t>
  </si>
  <si>
    <t>X</t>
  </si>
  <si>
    <t>XI</t>
  </si>
  <si>
    <t>XII</t>
  </si>
  <si>
    <t>XIII</t>
  </si>
  <si>
    <t>CNPJ: 92.702.067/0543-69</t>
  </si>
  <si>
    <t>AG. JOÃO PESSOA - AV.JOAO PESSOA, 1318  - PORTO ALEGRE/RS</t>
  </si>
  <si>
    <t>AG. RIO PARDO - RUA ANDRADE NEVES, 453 - RIO PARDO/RS</t>
  </si>
  <si>
    <t>AG. SOLEDADE - AV MARECHAL FLORIANO, 995 - SOLEDADE/RS</t>
  </si>
  <si>
    <t>AG. CAPELA DE SANTANA - AV CORONEL ORESTES JOSE LUCAS, 1900 - CAPELA DE SANTANA/RS</t>
  </si>
  <si>
    <t>4.0</t>
  </si>
  <si>
    <t>Retirada, para reaproveitamento, de porta cartazes (TARIFAS dimensão 54 x 74cm) localizados ao lado dos caixas e recuperação da alvenaria, com pintura na cor Branco Neve.</t>
  </si>
  <si>
    <t>PC TARIFAS - Porta cartaz - TARIFAS dimensão 54 x 74cm em acrílico transparente cristal, com fixação e acabamentos conforme projeto. (1 unidade no interior da agência - instalar confome projeto)</t>
  </si>
  <si>
    <t>Reinstalar porta-cartazes (TARIFAS dimensão 54 x 74cm), conforme projeto</t>
  </si>
  <si>
    <t>Retirada de porta cartazes antigos e recuperação de alvenaria (colocação de massa na mesma cor da parede)</t>
  </si>
  <si>
    <t>Filme venetian 10mm x 4mm combinado c/ jateado 50% parte superior para divisor de sigilo caixas e do Divisor de ambientes.</t>
  </si>
  <si>
    <t>Filme venetian 10mm x 4mm para Divisor de ambientes.</t>
  </si>
  <si>
    <t>AG PANAMBI</t>
  </si>
  <si>
    <t>SUBTOTAL AG PANAMBI</t>
  </si>
  <si>
    <t>Retirada de porta cartazes antigos e recuperação da parede (colocação de massa na mesma cor da pedra)</t>
  </si>
  <si>
    <t>AG PASSO FUNDO</t>
  </si>
  <si>
    <t>SUBTOTAL AG PASSO FUNDO</t>
  </si>
  <si>
    <t>XIV</t>
  </si>
  <si>
    <t>XV</t>
  </si>
  <si>
    <t>XVI</t>
  </si>
  <si>
    <t>5.0</t>
  </si>
  <si>
    <t>PAREDES</t>
  </si>
  <si>
    <t>Parede de gesso acartonado, altura 1,80cm em local indicado em planta, para fixação de porta-cartazes.</t>
  </si>
  <si>
    <t>Remoção de parede de divisória</t>
  </si>
  <si>
    <r>
      <t>3. PRAZO DE EXECUÇÃO/ENTREGA:</t>
    </r>
    <r>
      <rPr>
        <sz val="9"/>
        <rFont val="Calibri"/>
        <family val="2"/>
      </rPr>
      <t xml:space="preserve"> 45 dias.</t>
    </r>
  </si>
  <si>
    <r>
      <t>4. HORÁRIO PARA EXECUÇÃO/ENTREGA:</t>
    </r>
    <r>
      <rPr>
        <sz val="9"/>
        <rFont val="Calibri"/>
        <family val="2"/>
      </rPr>
      <t xml:space="preserve"> Das 18:00 às 8:00 hs durante a semana e horário livre em finais de semana.</t>
    </r>
  </si>
  <si>
    <r>
      <t xml:space="preserve">5. CONDIÇÕES DE PAGAMENTO: </t>
    </r>
    <r>
      <rPr>
        <sz val="9"/>
        <rFont val="Calibri"/>
        <family val="2"/>
      </rPr>
      <t>O valor acordado será pago, conforme serviço medido, até o 4º (quarto) dia útil do mês subsequente à entrega da Nota Fiscal, com o correspondente aceite
do Gestor dos Serviços, por crédito em conta corrente mantida em qualquer das Agências do CONTRATANTE, em nome da CONTRATADA.</t>
    </r>
  </si>
  <si>
    <r>
      <t xml:space="preserve">6. ANEXOS: </t>
    </r>
    <r>
      <rPr>
        <sz val="9"/>
        <rFont val="Calibri"/>
        <family val="2"/>
      </rPr>
      <t>Plantas e detalhamentos serão disponibilizados pela Unidade de Licitações.</t>
    </r>
  </si>
  <si>
    <t>AG. PANAMBI - RUA HOLANDA, 158 - PANAMBI/RS</t>
  </si>
  <si>
    <t>AG.PASSO FUNDO - AV BRASIL, 179 - PASSO FUNDO/RS</t>
  </si>
  <si>
    <t>Instalação de película jateada nos vidros da janela indicada no leiaute. Dimensões: 2,20m x 2,10m</t>
  </si>
  <si>
    <t>AG BOURBON IPIRANGA</t>
  </si>
  <si>
    <t>SUBTOTAL AG BOURBON IPIRANGA</t>
  </si>
  <si>
    <t>AG. BOURBON IPIRANGA - AV IPIRANGA, 5200 - LOJA 149  - PORTO ALEGRE/RS</t>
  </si>
  <si>
    <t xml:space="preserve">CNPJ: 92.702.067/0570-31 </t>
  </si>
  <si>
    <t>CNPJ: 92.702.067/0568-17</t>
  </si>
  <si>
    <t xml:space="preserve">CNPJ: 92.702.067/0105-82 </t>
  </si>
  <si>
    <t xml:space="preserve">CNPJ: 92.702.067/0204-64 </t>
  </si>
  <si>
    <t xml:space="preserve">CNPJ: 92.702.067/0055-89 </t>
  </si>
  <si>
    <t xml:space="preserve">CNPJ: 92.702.067/0396-45 </t>
  </si>
  <si>
    <t xml:space="preserve">CNPJ: 92.702.067/0061-27 </t>
  </si>
  <si>
    <t xml:space="preserve">CNPJ: 92.702.067/0078-75 </t>
  </si>
  <si>
    <t>Filme venetian 10mm x 4mm combinado c/ jateado 50% parte superior para divisor de sigilo caixas.</t>
  </si>
  <si>
    <t>Suporte Dutotec Branco com um RJ 45 fêmea para lógica mais dois blocos cegos ou  equivalente para instalação de TV corporativa na Plataforma de Atendimento e móvel divisor de sigilo.</t>
  </si>
  <si>
    <t>SUBTOTAL AG. RIO PARDO</t>
  </si>
  <si>
    <t>Filme venetian 10mm x 4mm combinado c/ jateado 50% parte superior para divisor de sigilo caixas</t>
  </si>
  <si>
    <t>Instalação de divisórias paine-painel. Aproveitamento da porta existente. BP Plus, cor conforme padrão da agência.</t>
  </si>
  <si>
    <t>LEIAUTE</t>
  </si>
  <si>
    <t>Desmontagem e montagem de módulos de caixa - recúo de 50cm</t>
  </si>
  <si>
    <t>Retirada, embalagem, identificação e entrega de 4 longarinas de 3 lugares, na BAGERGS (deixar capas dos assentos na agência)</t>
  </si>
  <si>
    <t>5.3</t>
  </si>
  <si>
    <t>Entrega e instalação de móvel especial para TV corporativa, a ser retirado da BAGERGS.</t>
  </si>
  <si>
    <t>Entrega e instalação de longarinas de 2 lugares, retiradas da BAGERGS, na agência.</t>
  </si>
  <si>
    <t>6.0</t>
  </si>
  <si>
    <t>6.1</t>
  </si>
  <si>
    <t>1. OBJETO: EXECUÇÃO DE OBRAS CIVIS E INFRAESTRUTURA ELÉTRICA PARA INSTALAÇÃO DE  DIVISOR DE SIGILO E PORTA CARTAZES -  VÁRIAS AGÊNCIAS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</si>
</sst>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#,##0.00;[Red]#,##0.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;[Red]0.00"/>
    <numFmt numFmtId="185" formatCode="0;[Red]0"/>
    <numFmt numFmtId="186" formatCode="_-* #,##0.00\ [$€]_-;\-* #,##0.00\ [$€]_-;_-* &quot;-&quot;??\ [$€]_-;_-@_-"/>
    <numFmt numFmtId="187" formatCode="_-* #,##0.00\ _D_M_-;\-* #,##0.00\ _D_M_-;_-* &quot;-&quot;??\ _D_M_-;_-@_-"/>
    <numFmt numFmtId="188" formatCode="0.0"/>
    <numFmt numFmtId="189" formatCode="0_);[Red]\(0\)"/>
    <numFmt numFmtId="190" formatCode="#,##0.00\ ;&quot; (&quot;#,##0.00\);&quot; -&quot;#\ ;@\ "/>
    <numFmt numFmtId="191" formatCode="[$-416]dddd\,\ d&quot; de &quot;mmmm&quot; de &quot;yyyy"/>
    <numFmt numFmtId="192" formatCode="0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86" fontId="6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7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0" fontId="40" fillId="21" borderId="6" applyNumberFormat="0" applyAlignment="0" applyProtection="0"/>
    <xf numFmtId="38" fontId="0" fillId="0" borderId="0" applyFont="0" applyFill="0" applyBorder="0" applyAlignment="0" applyProtection="0"/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>
      <alignment vertical="center"/>
      <protection/>
    </xf>
    <xf numFmtId="4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40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6" fillId="0" borderId="11" xfId="0" applyFont="1" applyBorder="1" applyAlignment="1" applyProtection="1">
      <alignment horizontal="left" vertical="center" wrapText="1"/>
      <protection hidden="1"/>
    </xf>
    <xf numFmtId="2" fontId="27" fillId="0" borderId="11" xfId="108" applyNumberFormat="1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179" fontId="26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1" xfId="0" applyFont="1" applyBorder="1" applyAlignment="1" applyProtection="1">
      <alignment horizontal="left" vertical="center" wrapText="1"/>
      <protection hidden="1"/>
    </xf>
    <xf numFmtId="179" fontId="27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11" xfId="0" applyFont="1" applyFill="1" applyBorder="1" applyAlignment="1" applyProtection="1">
      <alignment vertical="center" wrapText="1"/>
      <protection hidden="1"/>
    </xf>
    <xf numFmtId="0" fontId="27" fillId="0" borderId="11" xfId="0" applyFont="1" applyFill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179" fontId="26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6" fillId="0" borderId="0" xfId="0" applyNumberFormat="1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4" fontId="27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1" fontId="27" fillId="0" borderId="11" xfId="0" applyNumberFormat="1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2" fontId="27" fillId="0" borderId="11" xfId="0" applyNumberFormat="1" applyFont="1" applyBorder="1" applyAlignment="1" applyProtection="1">
      <alignment horizontal="right" vertical="center"/>
      <protection hidden="1"/>
    </xf>
    <xf numFmtId="2" fontId="27" fillId="0" borderId="13" xfId="0" applyNumberFormat="1" applyFont="1" applyFill="1" applyBorder="1" applyAlignment="1" applyProtection="1">
      <alignment horizontal="right" vertical="center"/>
      <protection hidden="1"/>
    </xf>
    <xf numFmtId="1" fontId="26" fillId="0" borderId="11" xfId="0" applyNumberFormat="1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2" fontId="26" fillId="0" borderId="11" xfId="0" applyNumberFormat="1" applyFont="1" applyBorder="1" applyAlignment="1" applyProtection="1">
      <alignment horizontal="right" vertical="center"/>
      <protection hidden="1"/>
    </xf>
    <xf numFmtId="2" fontId="26" fillId="0" borderId="13" xfId="0" applyNumberFormat="1" applyFont="1" applyFill="1" applyBorder="1" applyAlignment="1" applyProtection="1">
      <alignment horizontal="right" vertical="center"/>
      <protection hidden="1"/>
    </xf>
    <xf numFmtId="40" fontId="27" fillId="0" borderId="12" xfId="0" applyNumberFormat="1" applyFont="1" applyBorder="1" applyAlignment="1" applyProtection="1">
      <alignment horizontal="right" vertical="center"/>
      <protection hidden="1"/>
    </xf>
    <xf numFmtId="40" fontId="26" fillId="0" borderId="12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4" fontId="26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26" fillId="34" borderId="15" xfId="0" applyFont="1" applyFill="1" applyBorder="1" applyAlignment="1" applyProtection="1">
      <alignment horizontal="center" vertical="center" wrapText="1"/>
      <protection hidden="1"/>
    </xf>
    <xf numFmtId="0" fontId="26" fillId="34" borderId="16" xfId="0" applyFont="1" applyFill="1" applyBorder="1" applyAlignment="1" applyProtection="1">
      <alignment horizontal="center" vertical="center" wrapText="1"/>
      <protection hidden="1"/>
    </xf>
    <xf numFmtId="0" fontId="26" fillId="35" borderId="17" xfId="0" applyFont="1" applyFill="1" applyBorder="1" applyAlignment="1" applyProtection="1">
      <alignment horizontal="center" vertical="center" wrapText="1"/>
      <protection hidden="1"/>
    </xf>
    <xf numFmtId="0" fontId="26" fillId="35" borderId="18" xfId="0" applyFont="1" applyFill="1" applyBorder="1" applyAlignment="1" applyProtection="1">
      <alignment horizontal="center" vertical="center" wrapText="1"/>
      <protection hidden="1"/>
    </xf>
    <xf numFmtId="0" fontId="28" fillId="35" borderId="18" xfId="0" applyFont="1" applyFill="1" applyBorder="1" applyAlignment="1" applyProtection="1">
      <alignment vertical="center" wrapText="1"/>
      <protection hidden="1"/>
    </xf>
    <xf numFmtId="2" fontId="27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7" fillId="35" borderId="18" xfId="0" applyFont="1" applyFill="1" applyBorder="1" applyAlignment="1" applyProtection="1">
      <alignment vertical="center" wrapText="1"/>
      <protection hidden="1"/>
    </xf>
    <xf numFmtId="4" fontId="26" fillId="35" borderId="18" xfId="0" applyNumberFormat="1" applyFont="1" applyFill="1" applyBorder="1" applyAlignment="1" applyProtection="1">
      <alignment horizontal="right" vertical="center" wrapText="1"/>
      <protection hidden="1"/>
    </xf>
    <xf numFmtId="0" fontId="27" fillId="35" borderId="19" xfId="0" applyFont="1" applyFill="1" applyBorder="1" applyAlignment="1" applyProtection="1">
      <alignment vertical="center" wrapText="1"/>
      <protection hidden="1"/>
    </xf>
    <xf numFmtId="40" fontId="27" fillId="0" borderId="0" xfId="108" applyFont="1" applyBorder="1" applyAlignment="1" applyProtection="1">
      <alignment wrapText="1"/>
      <protection hidden="1"/>
    </xf>
    <xf numFmtId="0" fontId="27" fillId="0" borderId="0" xfId="0" applyFont="1" applyBorder="1" applyAlignment="1" applyProtection="1">
      <alignment wrapText="1"/>
      <protection hidden="1"/>
    </xf>
    <xf numFmtId="0" fontId="27" fillId="0" borderId="0" xfId="0" applyFont="1" applyAlignment="1" applyProtection="1">
      <alignment wrapText="1"/>
      <protection hidden="1"/>
    </xf>
    <xf numFmtId="0" fontId="26" fillId="0" borderId="20" xfId="0" applyFont="1" applyFill="1" applyBorder="1" applyAlignment="1" applyProtection="1">
      <alignment horizontal="center" vertical="center" wrapText="1"/>
      <protection hidden="1"/>
    </xf>
    <xf numFmtId="178" fontId="26" fillId="0" borderId="11" xfId="0" applyNumberFormat="1" applyFont="1" applyBorder="1" applyAlignment="1" applyProtection="1">
      <alignment horizontal="center" vertical="center" wrapText="1"/>
      <protection hidden="1"/>
    </xf>
    <xf numFmtId="2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26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2" xfId="0" applyFont="1" applyFill="1" applyBorder="1" applyAlignment="1" applyProtection="1">
      <alignment vertical="center" wrapText="1"/>
      <protection hidden="1"/>
    </xf>
    <xf numFmtId="0" fontId="26" fillId="0" borderId="21" xfId="0" applyFont="1" applyFill="1" applyBorder="1" applyAlignment="1" applyProtection="1">
      <alignment horizontal="center" vertical="center" wrapText="1"/>
      <protection hidden="1"/>
    </xf>
    <xf numFmtId="178" fontId="27" fillId="0" borderId="11" xfId="0" applyNumberFormat="1" applyFont="1" applyBorder="1" applyAlignment="1" applyProtection="1">
      <alignment horizontal="left" vertical="center" wrapText="1"/>
      <protection hidden="1"/>
    </xf>
    <xf numFmtId="2" fontId="27" fillId="0" borderId="11" xfId="0" applyNumberFormat="1" applyFont="1" applyBorder="1" applyAlignment="1" applyProtection="1">
      <alignment horizontal="center" vertical="center" wrapText="1"/>
      <protection hidden="1"/>
    </xf>
    <xf numFmtId="178" fontId="27" fillId="0" borderId="11" xfId="0" applyNumberFormat="1" applyFont="1" applyBorder="1" applyAlignment="1" applyProtection="1">
      <alignment horizontal="center" vertical="center" wrapText="1"/>
      <protection hidden="1"/>
    </xf>
    <xf numFmtId="4" fontId="27" fillId="0" borderId="11" xfId="0" applyNumberFormat="1" applyFont="1" applyBorder="1" applyAlignment="1" applyProtection="1">
      <alignment horizontal="right" vertical="center" wrapText="1"/>
      <protection hidden="1"/>
    </xf>
    <xf numFmtId="4" fontId="27" fillId="0" borderId="12" xfId="0" applyNumberFormat="1" applyFont="1" applyBorder="1" applyAlignment="1" applyProtection="1">
      <alignment horizontal="right" vertical="center" wrapText="1"/>
      <protection hidden="1"/>
    </xf>
    <xf numFmtId="40" fontId="27" fillId="0" borderId="0" xfId="108" applyFont="1" applyBorder="1" applyAlignment="1" applyProtection="1">
      <alignment vertical="center" wrapText="1"/>
      <protection hidden="1"/>
    </xf>
    <xf numFmtId="178" fontId="26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1" xfId="0" applyFont="1" applyFill="1" applyBorder="1" applyAlignment="1" applyProtection="1">
      <alignment horizontal="left" vertical="center" wrapText="1"/>
      <protection hidden="1"/>
    </xf>
    <xf numFmtId="4" fontId="2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Fill="1" applyBorder="1" applyAlignment="1" applyProtection="1">
      <alignment horizontal="center" vertical="center" wrapText="1"/>
      <protection hidden="1"/>
    </xf>
    <xf numFmtId="4" fontId="26" fillId="0" borderId="12" xfId="108" applyNumberFormat="1" applyFont="1" applyFill="1" applyBorder="1" applyAlignment="1" applyProtection="1">
      <alignment horizontal="center" vertical="center" wrapText="1"/>
      <protection hidden="1"/>
    </xf>
    <xf numFmtId="1" fontId="27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1" xfId="0" applyFont="1" applyFill="1" applyBorder="1" applyAlignment="1" applyProtection="1">
      <alignment horizontal="left" vertical="center" wrapText="1"/>
      <protection hidden="1"/>
    </xf>
    <xf numFmtId="4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/>
    </xf>
    <xf numFmtId="4" fontId="27" fillId="0" borderId="12" xfId="108" applyNumberFormat="1" applyFont="1" applyFill="1" applyBorder="1" applyAlignment="1" applyProtection="1">
      <alignment horizontal="right" vertical="center" wrapText="1"/>
      <protection hidden="1"/>
    </xf>
    <xf numFmtId="0" fontId="26" fillId="0" borderId="22" xfId="0" applyFont="1" applyFill="1" applyBorder="1" applyAlignment="1" applyProtection="1">
      <alignment horizontal="center" vertical="center" wrapText="1"/>
      <protection hidden="1"/>
    </xf>
    <xf numFmtId="178" fontId="26" fillId="0" borderId="11" xfId="0" applyNumberFormat="1" applyFont="1" applyBorder="1" applyAlignment="1" applyProtection="1">
      <alignment horizontal="left" vertical="center" wrapText="1"/>
      <protection hidden="1"/>
    </xf>
    <xf numFmtId="0" fontId="27" fillId="0" borderId="11" xfId="0" applyFont="1" applyBorder="1" applyAlignment="1" applyProtection="1">
      <alignment wrapText="1"/>
      <protection hidden="1"/>
    </xf>
    <xf numFmtId="2" fontId="27" fillId="0" borderId="11" xfId="0" applyNumberFormat="1" applyFont="1" applyFill="1" applyBorder="1" applyAlignment="1" applyProtection="1">
      <alignment horizontal="center" vertical="center"/>
      <protection hidden="1"/>
    </xf>
    <xf numFmtId="4" fontId="27" fillId="0" borderId="11" xfId="49" applyNumberFormat="1" applyFont="1" applyBorder="1" applyAlignment="1" applyProtection="1">
      <alignment horizontal="right" vertical="center"/>
      <protection hidden="1"/>
    </xf>
    <xf numFmtId="4" fontId="27" fillId="0" borderId="12" xfId="49" applyNumberFormat="1" applyFont="1" applyFill="1" applyBorder="1" applyAlignment="1" applyProtection="1">
      <alignment horizontal="right" vertical="center" wrapText="1"/>
      <protection hidden="1"/>
    </xf>
    <xf numFmtId="0" fontId="27" fillId="0" borderId="11" xfId="0" applyFont="1" applyBorder="1" applyAlignment="1" applyProtection="1">
      <alignment vertical="top" wrapText="1"/>
      <protection hidden="1"/>
    </xf>
    <xf numFmtId="178" fontId="27" fillId="0" borderId="20" xfId="0" applyNumberFormat="1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justify" vertical="center"/>
      <protection hidden="1"/>
    </xf>
    <xf numFmtId="0" fontId="26" fillId="0" borderId="11" xfId="0" applyFont="1" applyBorder="1" applyAlignment="1" applyProtection="1">
      <alignment horizontal="justify" vertical="center" wrapText="1"/>
      <protection hidden="1"/>
    </xf>
    <xf numFmtId="0" fontId="27" fillId="0" borderId="11" xfId="0" applyFont="1" applyBorder="1" applyAlignment="1" applyProtection="1">
      <alignment horizontal="justify" vertical="center"/>
      <protection hidden="1"/>
    </xf>
    <xf numFmtId="0" fontId="27" fillId="0" borderId="11" xfId="0" applyFont="1" applyBorder="1" applyAlignment="1" applyProtection="1">
      <alignment horizontal="justify" vertical="center" wrapText="1"/>
      <protection hidden="1"/>
    </xf>
    <xf numFmtId="2" fontId="27" fillId="0" borderId="11" xfId="0" applyNumberFormat="1" applyFont="1" applyBorder="1" applyAlignment="1" applyProtection="1">
      <alignment horizontal="center" vertical="center"/>
      <protection hidden="1"/>
    </xf>
    <xf numFmtId="4" fontId="27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27" fillId="0" borderId="24" xfId="0" applyNumberFormat="1" applyFont="1" applyFill="1" applyBorder="1" applyAlignment="1" applyProtection="1">
      <alignment horizontal="right" vertical="center" wrapText="1"/>
      <protection hidden="1"/>
    </xf>
    <xf numFmtId="4" fontId="26" fillId="35" borderId="11" xfId="0" applyNumberFormat="1" applyFont="1" applyFill="1" applyBorder="1" applyAlignment="1" applyProtection="1">
      <alignment horizontal="right" vertical="center" wrapText="1"/>
      <protection hidden="1"/>
    </xf>
    <xf numFmtId="4" fontId="26" fillId="35" borderId="12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11" xfId="0" applyFont="1" applyBorder="1" applyAlignment="1" applyProtection="1">
      <alignment horizontal="left" vertical="center"/>
      <protection hidden="1"/>
    </xf>
    <xf numFmtId="0" fontId="27" fillId="0" borderId="25" xfId="0" applyFont="1" applyFill="1" applyBorder="1" applyAlignment="1" applyProtection="1">
      <alignment horizontal="center" vertical="center" wrapText="1"/>
      <protection hidden="1"/>
    </xf>
    <xf numFmtId="178" fontId="27" fillId="0" borderId="26" xfId="0" applyNumberFormat="1" applyFont="1" applyBorder="1" applyAlignment="1" applyProtection="1">
      <alignment horizontal="center" vertical="center" wrapText="1"/>
      <protection hidden="1"/>
    </xf>
    <xf numFmtId="178" fontId="26" fillId="0" borderId="26" xfId="0" applyNumberFormat="1" applyFont="1" applyBorder="1" applyAlignment="1" applyProtection="1">
      <alignment horizontal="left" vertical="center" wrapText="1"/>
      <protection hidden="1"/>
    </xf>
    <xf numFmtId="2" fontId="27" fillId="0" borderId="26" xfId="0" applyNumberFormat="1" applyFont="1" applyBorder="1" applyAlignment="1" applyProtection="1">
      <alignment horizontal="center" vertical="center" wrapText="1"/>
      <protection hidden="1"/>
    </xf>
    <xf numFmtId="4" fontId="26" fillId="35" borderId="26" xfId="0" applyNumberFormat="1" applyFont="1" applyFill="1" applyBorder="1" applyAlignment="1" applyProtection="1">
      <alignment horizontal="right" vertical="center" wrapText="1"/>
      <protection hidden="1"/>
    </xf>
    <xf numFmtId="4" fontId="26" fillId="35" borderId="27" xfId="0" applyNumberFormat="1" applyFont="1" applyFill="1" applyBorder="1" applyAlignment="1" applyProtection="1">
      <alignment horizontal="right" vertical="center" wrapText="1"/>
      <protection hidden="1"/>
    </xf>
    <xf numFmtId="178" fontId="27" fillId="0" borderId="20" xfId="0" applyNumberFormat="1" applyFont="1" applyBorder="1" applyAlignment="1" applyProtection="1">
      <alignment horizontal="left" vertical="center" wrapText="1"/>
      <protection hidden="1"/>
    </xf>
    <xf numFmtId="178" fontId="27" fillId="0" borderId="22" xfId="0" applyNumberFormat="1" applyFont="1" applyBorder="1" applyAlignment="1" applyProtection="1">
      <alignment horizontal="left" vertical="center" wrapText="1"/>
      <protection hidden="1"/>
    </xf>
    <xf numFmtId="0" fontId="26" fillId="35" borderId="28" xfId="0" applyFont="1" applyFill="1" applyBorder="1" applyAlignment="1" applyProtection="1">
      <alignment horizontal="center" vertical="center" wrapText="1"/>
      <protection hidden="1"/>
    </xf>
    <xf numFmtId="3" fontId="27" fillId="35" borderId="18" xfId="0" applyNumberFormat="1" applyFont="1" applyFill="1" applyBorder="1" applyAlignment="1" applyProtection="1">
      <alignment horizontal="center" vertical="center" wrapText="1"/>
      <protection hidden="1"/>
    </xf>
    <xf numFmtId="4" fontId="26" fillId="35" borderId="29" xfId="0" applyNumberFormat="1" applyFont="1" applyFill="1" applyBorder="1" applyAlignment="1" applyProtection="1">
      <alignment horizontal="right" vertical="center" wrapText="1"/>
      <protection hidden="1"/>
    </xf>
    <xf numFmtId="0" fontId="27" fillId="35" borderId="19" xfId="0" applyFont="1" applyFill="1" applyBorder="1" applyAlignment="1" applyProtection="1">
      <alignment horizontal="right" vertical="center" wrapText="1"/>
      <protection hidden="1"/>
    </xf>
    <xf numFmtId="178" fontId="27" fillId="0" borderId="30" xfId="0" applyNumberFormat="1" applyFont="1" applyBorder="1" applyAlignment="1" applyProtection="1">
      <alignment horizontal="center" vertical="center"/>
      <protection hidden="1"/>
    </xf>
    <xf numFmtId="0" fontId="27" fillId="0" borderId="31" xfId="0" applyFont="1" applyBorder="1" applyAlignment="1" applyProtection="1">
      <alignment horizontal="justify" vertical="center"/>
      <protection hidden="1"/>
    </xf>
    <xf numFmtId="0" fontId="26" fillId="0" borderId="31" xfId="0" applyFont="1" applyBorder="1" applyAlignment="1" applyProtection="1">
      <alignment horizontal="justify" vertical="center" wrapText="1"/>
      <protection hidden="1"/>
    </xf>
    <xf numFmtId="2" fontId="27" fillId="0" borderId="31" xfId="0" applyNumberFormat="1" applyFont="1" applyBorder="1" applyAlignment="1" applyProtection="1">
      <alignment horizontal="center" vertical="center"/>
      <protection hidden="1"/>
    </xf>
    <xf numFmtId="0" fontId="27" fillId="0" borderId="31" xfId="0" applyFont="1" applyBorder="1" applyAlignment="1" applyProtection="1">
      <alignment horizontal="center" vertical="center"/>
      <protection hidden="1"/>
    </xf>
    <xf numFmtId="4" fontId="26" fillId="35" borderId="31" xfId="0" applyNumberFormat="1" applyFont="1" applyFill="1" applyBorder="1" applyAlignment="1" applyProtection="1">
      <alignment vertical="center" wrapText="1"/>
      <protection hidden="1"/>
    </xf>
    <xf numFmtId="4" fontId="26" fillId="35" borderId="32" xfId="0" applyNumberFormat="1" applyFont="1" applyFill="1" applyBorder="1" applyAlignment="1" applyProtection="1">
      <alignment horizontal="right" vertical="center" wrapText="1"/>
      <protection hidden="1"/>
    </xf>
    <xf numFmtId="0" fontId="26" fillId="35" borderId="25" xfId="0" applyFont="1" applyFill="1" applyBorder="1" applyAlignment="1" applyProtection="1">
      <alignment horizontal="center" vertical="center" wrapText="1"/>
      <protection hidden="1"/>
    </xf>
    <xf numFmtId="0" fontId="26" fillId="35" borderId="33" xfId="0" applyFont="1" applyFill="1" applyBorder="1" applyAlignment="1" applyProtection="1">
      <alignment horizontal="center" vertical="center" wrapText="1"/>
      <protection hidden="1"/>
    </xf>
    <xf numFmtId="0" fontId="26" fillId="35" borderId="33" xfId="0" applyFont="1" applyFill="1" applyBorder="1" applyAlignment="1" applyProtection="1">
      <alignment horizontal="left" vertical="center" wrapText="1"/>
      <protection hidden="1"/>
    </xf>
    <xf numFmtId="3" fontId="27" fillId="35" borderId="33" xfId="0" applyNumberFormat="1" applyFont="1" applyFill="1" applyBorder="1" applyAlignment="1" applyProtection="1">
      <alignment horizontal="center" vertical="center" wrapText="1"/>
      <protection hidden="1"/>
    </xf>
    <xf numFmtId="0" fontId="27" fillId="35" borderId="33" xfId="0" applyFont="1" applyFill="1" applyBorder="1" applyAlignment="1" applyProtection="1">
      <alignment vertical="center" wrapText="1"/>
      <protection hidden="1"/>
    </xf>
    <xf numFmtId="4" fontId="26" fillId="35" borderId="23" xfId="0" applyNumberFormat="1" applyFont="1" applyFill="1" applyBorder="1" applyAlignment="1" applyProtection="1">
      <alignment horizontal="right" vertical="center" wrapText="1"/>
      <protection hidden="1"/>
    </xf>
    <xf numFmtId="4" fontId="26" fillId="35" borderId="33" xfId="0" applyNumberFormat="1" applyFont="1" applyFill="1" applyBorder="1" applyAlignment="1" applyProtection="1">
      <alignment horizontal="right" vertical="center" wrapText="1"/>
      <protection hidden="1"/>
    </xf>
    <xf numFmtId="0" fontId="27" fillId="35" borderId="24" xfId="0" applyFont="1" applyFill="1" applyBorder="1" applyAlignment="1" applyProtection="1">
      <alignment horizontal="right" vertical="center" wrapText="1"/>
      <protection hidden="1"/>
    </xf>
    <xf numFmtId="0" fontId="26" fillId="35" borderId="18" xfId="0" applyFont="1" applyFill="1" applyBorder="1" applyAlignment="1" applyProtection="1">
      <alignment horizontal="left" vertical="center" wrapText="1"/>
      <protection hidden="1"/>
    </xf>
    <xf numFmtId="178" fontId="26" fillId="0" borderId="20" xfId="0" applyNumberFormat="1" applyFont="1" applyBorder="1" applyAlignment="1" applyProtection="1">
      <alignment horizontal="center" vertical="center"/>
      <protection hidden="1"/>
    </xf>
    <xf numFmtId="40" fontId="26" fillId="0" borderId="0" xfId="108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wrapText="1"/>
      <protection hidden="1"/>
    </xf>
    <xf numFmtId="0" fontId="26" fillId="0" borderId="0" xfId="0" applyFont="1" applyAlignment="1" applyProtection="1">
      <alignment wrapText="1"/>
      <protection hidden="1"/>
    </xf>
    <xf numFmtId="178" fontId="29" fillId="0" borderId="34" xfId="0" applyNumberFormat="1" applyFont="1" applyBorder="1" applyAlignment="1" applyProtection="1">
      <alignment horizontal="center" vertical="center"/>
      <protection hidden="1"/>
    </xf>
    <xf numFmtId="0" fontId="29" fillId="0" borderId="35" xfId="0" applyFont="1" applyBorder="1" applyAlignment="1" applyProtection="1">
      <alignment horizontal="justify" vertical="center"/>
      <protection hidden="1"/>
    </xf>
    <xf numFmtId="0" fontId="26" fillId="0" borderId="35" xfId="0" applyFont="1" applyBorder="1" applyAlignment="1" applyProtection="1">
      <alignment horizontal="justify" vertical="center" wrapText="1"/>
      <protection hidden="1"/>
    </xf>
    <xf numFmtId="2" fontId="29" fillId="0" borderId="35" xfId="0" applyNumberFormat="1" applyFont="1" applyBorder="1" applyAlignment="1" applyProtection="1">
      <alignment horizontal="center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4" fontId="26" fillId="35" borderId="35" xfId="0" applyNumberFormat="1" applyFont="1" applyFill="1" applyBorder="1" applyAlignment="1" applyProtection="1">
      <alignment vertical="center" wrapText="1"/>
      <protection hidden="1"/>
    </xf>
    <xf numFmtId="4" fontId="26" fillId="35" borderId="36" xfId="0" applyNumberFormat="1" applyFont="1" applyFill="1" applyBorder="1" applyAlignment="1" applyProtection="1">
      <alignment horizontal="right" vertical="center" wrapText="1"/>
      <protection hidden="1"/>
    </xf>
    <xf numFmtId="4" fontId="26" fillId="35" borderId="26" xfId="0" applyNumberFormat="1" applyFont="1" applyFill="1" applyBorder="1" applyAlignment="1" applyProtection="1">
      <alignment vertical="center" wrapText="1"/>
      <protection hidden="1"/>
    </xf>
    <xf numFmtId="0" fontId="27" fillId="34" borderId="37" xfId="0" applyFont="1" applyFill="1" applyBorder="1" applyAlignment="1" applyProtection="1">
      <alignment horizontal="center" vertical="center" wrapText="1"/>
      <protection hidden="1"/>
    </xf>
    <xf numFmtId="0" fontId="27" fillId="34" borderId="33" xfId="0" applyFont="1" applyFill="1" applyBorder="1" applyAlignment="1" applyProtection="1">
      <alignment horizontal="justify" vertical="center"/>
      <protection hidden="1"/>
    </xf>
    <xf numFmtId="0" fontId="26" fillId="34" borderId="33" xfId="0" applyFont="1" applyFill="1" applyBorder="1" applyAlignment="1" applyProtection="1">
      <alignment horizontal="justify"/>
      <protection hidden="1"/>
    </xf>
    <xf numFmtId="2" fontId="26" fillId="34" borderId="33" xfId="0" applyNumberFormat="1" applyFont="1" applyFill="1" applyBorder="1" applyAlignment="1" applyProtection="1">
      <alignment horizontal="center" vertical="center"/>
      <protection hidden="1"/>
    </xf>
    <xf numFmtId="0" fontId="26" fillId="34" borderId="38" xfId="0" applyFont="1" applyFill="1" applyBorder="1" applyAlignment="1" applyProtection="1">
      <alignment horizontal="center" vertical="center"/>
      <protection hidden="1"/>
    </xf>
    <xf numFmtId="4" fontId="26" fillId="34" borderId="39" xfId="0" applyNumberFormat="1" applyFont="1" applyFill="1" applyBorder="1" applyAlignment="1" applyProtection="1">
      <alignment horizontal="right" vertical="center" wrapText="1"/>
      <protection hidden="1"/>
    </xf>
    <xf numFmtId="0" fontId="27" fillId="36" borderId="40" xfId="0" applyFont="1" applyFill="1" applyBorder="1" applyAlignment="1" applyProtection="1">
      <alignment vertical="center" wrapText="1"/>
      <protection hidden="1"/>
    </xf>
    <xf numFmtId="0" fontId="27" fillId="36" borderId="11" xfId="0" applyFont="1" applyFill="1" applyBorder="1" applyAlignment="1" applyProtection="1">
      <alignment vertical="center" wrapText="1"/>
      <protection hidden="1"/>
    </xf>
    <xf numFmtId="1" fontId="27" fillId="0" borderId="40" xfId="52" applyNumberFormat="1" applyFont="1" applyFill="1" applyBorder="1" applyAlignment="1" applyProtection="1">
      <alignment horizontal="left" vertical="center" wrapText="1"/>
      <protection hidden="1"/>
    </xf>
    <xf numFmtId="1" fontId="27" fillId="0" borderId="11" xfId="52" applyNumberFormat="1" applyFont="1" applyFill="1" applyBorder="1" applyAlignment="1" applyProtection="1">
      <alignment horizontal="left" vertical="center" wrapText="1"/>
      <protection hidden="1"/>
    </xf>
    <xf numFmtId="1" fontId="27" fillId="0" borderId="13" xfId="52" applyNumberFormat="1" applyFont="1" applyFill="1" applyBorder="1" applyAlignment="1" applyProtection="1">
      <alignment horizontal="left" vertical="center" wrapText="1"/>
      <protection hidden="1"/>
    </xf>
    <xf numFmtId="1" fontId="27" fillId="0" borderId="41" xfId="52" applyNumberFormat="1" applyFont="1" applyFill="1" applyBorder="1" applyAlignment="1" applyProtection="1">
      <alignment horizontal="left" vertical="center" wrapText="1"/>
      <protection hidden="1"/>
    </xf>
    <xf numFmtId="0" fontId="27" fillId="33" borderId="42" xfId="0" applyFont="1" applyFill="1" applyBorder="1" applyAlignment="1" applyProtection="1">
      <alignment vertical="center" wrapText="1"/>
      <protection hidden="1"/>
    </xf>
    <xf numFmtId="0" fontId="27" fillId="33" borderId="43" xfId="0" applyFont="1" applyFill="1" applyBorder="1" applyAlignment="1" applyProtection="1">
      <alignment vertical="center" wrapText="1"/>
      <protection hidden="1"/>
    </xf>
    <xf numFmtId="0" fontId="26" fillId="33" borderId="43" xfId="0" applyFont="1" applyFill="1" applyBorder="1" applyAlignment="1" applyProtection="1">
      <alignment vertical="center" wrapText="1"/>
      <protection hidden="1"/>
    </xf>
    <xf numFmtId="2" fontId="27" fillId="33" borderId="43" xfId="108" applyNumberFormat="1" applyFont="1" applyFill="1" applyBorder="1" applyAlignment="1" applyProtection="1">
      <alignment horizontal="center" vertical="center" wrapText="1"/>
      <protection hidden="1"/>
    </xf>
    <xf numFmtId="0" fontId="27" fillId="33" borderId="44" xfId="0" applyFont="1" applyFill="1" applyBorder="1" applyAlignment="1" applyProtection="1">
      <alignment horizontal="center" vertical="center" wrapText="1"/>
      <protection hidden="1"/>
    </xf>
    <xf numFmtId="179" fontId="26" fillId="33" borderId="39" xfId="0" applyNumberFormat="1" applyFont="1" applyFill="1" applyBorder="1" applyAlignment="1" applyProtection="1">
      <alignment horizontal="right" vertical="center" wrapText="1"/>
      <protection hidden="1"/>
    </xf>
    <xf numFmtId="179" fontId="26" fillId="33" borderId="45" xfId="0" applyNumberFormat="1" applyFont="1" applyFill="1" applyBorder="1" applyAlignment="1" applyProtection="1">
      <alignment horizontal="right" vertical="center" wrapText="1"/>
      <protection hidden="1"/>
    </xf>
    <xf numFmtId="0" fontId="27" fillId="0" borderId="0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2" fontId="27" fillId="0" borderId="0" xfId="0" applyNumberFormat="1" applyFont="1" applyAlignment="1" applyProtection="1">
      <alignment wrapText="1"/>
      <protection hidden="1"/>
    </xf>
    <xf numFmtId="0" fontId="27" fillId="0" borderId="0" xfId="0" applyFont="1" applyAlignment="1" applyProtection="1">
      <alignment horizontal="right" wrapText="1"/>
      <protection hidden="1"/>
    </xf>
    <xf numFmtId="2" fontId="27" fillId="0" borderId="0" xfId="0" applyNumberFormat="1" applyFont="1" applyBorder="1" applyAlignment="1" applyProtection="1">
      <alignment horizontal="center"/>
      <protection hidden="1"/>
    </xf>
    <xf numFmtId="4" fontId="27" fillId="0" borderId="0" xfId="0" applyNumberFormat="1" applyFont="1" applyBorder="1" applyAlignment="1" applyProtection="1">
      <alignment horizontal="right"/>
      <protection hidden="1"/>
    </xf>
    <xf numFmtId="0" fontId="27" fillId="0" borderId="20" xfId="0" applyFont="1" applyBorder="1" applyAlignment="1" applyProtection="1">
      <alignment/>
      <protection hidden="1"/>
    </xf>
    <xf numFmtId="0" fontId="27" fillId="0" borderId="46" xfId="0" applyFont="1" applyBorder="1" applyAlignment="1" applyProtection="1">
      <alignment/>
      <protection hidden="1"/>
    </xf>
    <xf numFmtId="0" fontId="27" fillId="0" borderId="35" xfId="0" applyFont="1" applyBorder="1" applyAlignment="1" applyProtection="1">
      <alignment/>
      <protection hidden="1"/>
    </xf>
    <xf numFmtId="2" fontId="27" fillId="0" borderId="35" xfId="0" applyNumberFormat="1" applyFont="1" applyBorder="1" applyAlignment="1" applyProtection="1">
      <alignment horizontal="center"/>
      <protection hidden="1"/>
    </xf>
    <xf numFmtId="4" fontId="27" fillId="0" borderId="35" xfId="0" applyNumberFormat="1" applyFont="1" applyBorder="1" applyAlignment="1" applyProtection="1">
      <alignment horizontal="right"/>
      <protection hidden="1"/>
    </xf>
    <xf numFmtId="0" fontId="27" fillId="0" borderId="13" xfId="0" applyFont="1" applyBorder="1" applyAlignment="1" applyProtection="1">
      <alignment/>
      <protection hidden="1"/>
    </xf>
    <xf numFmtId="4" fontId="27" fillId="0" borderId="11" xfId="0" applyNumberFormat="1" applyFont="1" applyBorder="1" applyAlignment="1" applyProtection="1">
      <alignment horizontal="right" vertical="center" wrapText="1"/>
      <protection hidden="1" locked="0"/>
    </xf>
    <xf numFmtId="4" fontId="27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27" fillId="0" borderId="11" xfId="49" applyNumberFormat="1" applyFont="1" applyBorder="1" applyAlignment="1" applyProtection="1">
      <alignment horizontal="right" vertical="center"/>
      <protection hidden="1" locked="0"/>
    </xf>
    <xf numFmtId="179" fontId="27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27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27" fillId="0" borderId="33" xfId="0" applyNumberFormat="1" applyFont="1" applyFill="1" applyBorder="1" applyAlignment="1" applyProtection="1">
      <alignment vertical="center" wrapText="1"/>
      <protection hidden="1" locked="0"/>
    </xf>
    <xf numFmtId="4" fontId="27" fillId="0" borderId="38" xfId="0" applyNumberFormat="1" applyFont="1" applyFill="1" applyBorder="1" applyAlignment="1" applyProtection="1">
      <alignment vertical="center" wrapText="1"/>
      <protection hidden="1" locked="0"/>
    </xf>
    <xf numFmtId="4" fontId="27" fillId="0" borderId="23" xfId="0" applyNumberFormat="1" applyFont="1" applyFill="1" applyBorder="1" applyAlignment="1" applyProtection="1">
      <alignment vertical="center" wrapText="1"/>
      <protection hidden="1" locked="0"/>
    </xf>
    <xf numFmtId="1" fontId="27" fillId="0" borderId="47" xfId="52" applyNumberFormat="1" applyFont="1" applyFill="1" applyBorder="1" applyAlignment="1" applyProtection="1">
      <alignment horizontal="left" vertical="center" wrapText="1"/>
      <protection hidden="1"/>
    </xf>
    <xf numFmtId="1" fontId="27" fillId="0" borderId="48" xfId="52" applyNumberFormat="1" applyFont="1" applyFill="1" applyBorder="1" applyAlignment="1" applyProtection="1">
      <alignment horizontal="left" vertical="center" wrapText="1"/>
      <protection hidden="1"/>
    </xf>
    <xf numFmtId="1" fontId="27" fillId="0" borderId="49" xfId="52" applyNumberFormat="1" applyFont="1" applyFill="1" applyBorder="1" applyAlignment="1" applyProtection="1">
      <alignment horizontal="left" vertical="center" wrapText="1"/>
      <protection hidden="1"/>
    </xf>
    <xf numFmtId="1" fontId="27" fillId="0" borderId="50" xfId="52" applyNumberFormat="1" applyFont="1" applyFill="1" applyBorder="1" applyAlignment="1" applyProtection="1">
      <alignment horizontal="left" vertical="center" wrapText="1"/>
      <protection hidden="1"/>
    </xf>
    <xf numFmtId="1" fontId="27" fillId="0" borderId="13" xfId="52" applyNumberFormat="1" applyFont="1" applyFill="1" applyBorder="1" applyAlignment="1" applyProtection="1">
      <alignment horizontal="left" vertical="center" wrapText="1"/>
      <protection hidden="1"/>
    </xf>
    <xf numFmtId="1" fontId="27" fillId="0" borderId="41" xfId="52" applyNumberFormat="1" applyFont="1" applyFill="1" applyBorder="1" applyAlignment="1" applyProtection="1">
      <alignment horizontal="left" vertical="center" wrapText="1"/>
      <protection hidden="1"/>
    </xf>
    <xf numFmtId="1" fontId="27" fillId="0" borderId="51" xfId="52" applyNumberFormat="1" applyFont="1" applyFill="1" applyBorder="1" applyAlignment="1" applyProtection="1">
      <alignment horizontal="left" vertical="center" wrapText="1"/>
      <protection hidden="1"/>
    </xf>
    <xf numFmtId="1" fontId="27" fillId="0" borderId="52" xfId="52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26" fillId="33" borderId="14" xfId="0" applyFont="1" applyFill="1" applyBorder="1" applyAlignment="1" applyProtection="1">
      <alignment horizontal="center" vertical="center" wrapText="1"/>
      <protection hidden="1"/>
    </xf>
    <xf numFmtId="0" fontId="26" fillId="34" borderId="16" xfId="0" applyFont="1" applyFill="1" applyBorder="1" applyAlignment="1" applyProtection="1">
      <alignment horizontal="left" vertical="center" wrapText="1"/>
      <protection hidden="1"/>
    </xf>
    <xf numFmtId="0" fontId="26" fillId="34" borderId="53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26" fillId="33" borderId="14" xfId="0" applyFont="1" applyFill="1" applyBorder="1" applyAlignment="1" applyProtection="1">
      <alignment horizontal="right" vertical="center" wrapText="1"/>
      <protection hidden="1"/>
    </xf>
    <xf numFmtId="0" fontId="28" fillId="36" borderId="38" xfId="73" applyFont="1" applyFill="1" applyBorder="1" applyAlignment="1" applyProtection="1">
      <alignment horizontal="left" vertical="center" wrapText="1"/>
      <protection hidden="1"/>
    </xf>
    <xf numFmtId="0" fontId="28" fillId="36" borderId="54" xfId="73" applyFont="1" applyFill="1" applyBorder="1" applyAlignment="1" applyProtection="1">
      <alignment horizontal="left" vertical="center" wrapText="1"/>
      <protection hidden="1"/>
    </xf>
    <xf numFmtId="0" fontId="28" fillId="36" borderId="55" xfId="73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Border="1" applyAlignment="1" applyProtection="1">
      <alignment horizontal="left" vertical="center" wrapText="1"/>
      <protection hidden="1"/>
    </xf>
    <xf numFmtId="2" fontId="26" fillId="33" borderId="14" xfId="0" applyNumberFormat="1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2 2 2" xfId="54"/>
    <cellStyle name="Normal 2 2 3" xfId="55"/>
    <cellStyle name="Normal 2 3" xfId="56"/>
    <cellStyle name="Normal 2 3 2" xfId="57"/>
    <cellStyle name="Normal 2 3 3" xfId="58"/>
    <cellStyle name="Normal 2 4" xfId="59"/>
    <cellStyle name="Normal 2 4 2" xfId="60"/>
    <cellStyle name="Normal 2 4 3" xfId="61"/>
    <cellStyle name="Normal 2 5" xfId="62"/>
    <cellStyle name="Normal 2 5 2" xfId="63"/>
    <cellStyle name="Normal 2 5 3" xfId="64"/>
    <cellStyle name="Normal 2 6" xfId="65"/>
    <cellStyle name="Normal 2 6 2" xfId="66"/>
    <cellStyle name="Normal 2 6 3" xfId="67"/>
    <cellStyle name="Normal 2 7" xfId="68"/>
    <cellStyle name="Normal 2 8" xfId="69"/>
    <cellStyle name="Normal 3" xfId="70"/>
    <cellStyle name="Normal 4" xfId="71"/>
    <cellStyle name="Normal 5" xfId="72"/>
    <cellStyle name="Normal 5 2" xfId="73"/>
    <cellStyle name="Normal 5 3" xfId="74"/>
    <cellStyle name="Normal 6" xfId="75"/>
    <cellStyle name="Nota" xfId="76"/>
    <cellStyle name="planilhas" xfId="77"/>
    <cellStyle name="Percent" xfId="78"/>
    <cellStyle name="Porcentagem 2" xfId="79"/>
    <cellStyle name="Saída" xfId="80"/>
    <cellStyle name="Comma [0]" xfId="81"/>
    <cellStyle name="Separador de milhares 2" xfId="82"/>
    <cellStyle name="Separador de milhares 2 2" xfId="83"/>
    <cellStyle name="Separador de milhares 2 2 2" xfId="84"/>
    <cellStyle name="Separador de milhares 2 2 3" xfId="85"/>
    <cellStyle name="Separador de milhares 2 3" xfId="86"/>
    <cellStyle name="Separador de milhares 2 3 2" xfId="87"/>
    <cellStyle name="Separador de milhares 2 3 3" xfId="88"/>
    <cellStyle name="Separador de milhares 2 4" xfId="89"/>
    <cellStyle name="Separador de milhares 2 4 2" xfId="90"/>
    <cellStyle name="Separador de milhares 2 4 3" xfId="91"/>
    <cellStyle name="Separador de milhares 2 5" xfId="92"/>
    <cellStyle name="Separador de milhares 2 5 2" xfId="93"/>
    <cellStyle name="Separador de milhares 2 5 3" xfId="94"/>
    <cellStyle name="Separador de milhares 2 6" xfId="95"/>
    <cellStyle name="Separador de milhares 2 6 2" xfId="96"/>
    <cellStyle name="Separador de milhares 2 6 3" xfId="97"/>
    <cellStyle name="Separador de milhares 3" xfId="98"/>
    <cellStyle name="Separador de milhares 4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Comma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152"/>
  <sheetViews>
    <sheetView tabSelected="1" zoomScale="80" zoomScaleNormal="80" workbookViewId="0" topLeftCell="C292">
      <selection activeCell="K303" sqref="K303"/>
    </sheetView>
  </sheetViews>
  <sheetFormatPr defaultColWidth="9.140625" defaultRowHeight="12.75"/>
  <cols>
    <col min="1" max="1" width="6.421875" style="150" customWidth="1"/>
    <col min="2" max="2" width="5.8515625" style="151" bestFit="1" customWidth="1"/>
    <col min="3" max="3" width="68.28125" style="152" customWidth="1"/>
    <col min="4" max="4" width="9.421875" style="153" bestFit="1" customWidth="1"/>
    <col min="5" max="5" width="7.140625" style="152" bestFit="1" customWidth="1"/>
    <col min="6" max="6" width="13.421875" style="154" bestFit="1" customWidth="1"/>
    <col min="7" max="7" width="13.8515625" style="154" bestFit="1" customWidth="1"/>
    <col min="8" max="8" width="16.57421875" style="155" bestFit="1" customWidth="1"/>
    <col min="9" max="86" width="11.421875" style="144" customWidth="1"/>
    <col min="87" max="87" width="56.28125" style="144" customWidth="1"/>
    <col min="88" max="126" width="9.140625" style="144" customWidth="1"/>
    <col min="127" max="16384" width="9.140625" style="145" customWidth="1"/>
  </cols>
  <sheetData>
    <row r="1" spans="1:126" s="27" customFormat="1" ht="12">
      <c r="A1" s="176" t="s">
        <v>0</v>
      </c>
      <c r="B1" s="176"/>
      <c r="C1" s="176"/>
      <c r="D1" s="176"/>
      <c r="E1" s="176"/>
      <c r="F1" s="176"/>
      <c r="G1" s="176"/>
      <c r="H1" s="17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</row>
    <row r="2" spans="1:126" s="29" customFormat="1" ht="30.75" customHeight="1">
      <c r="A2" s="181" t="s">
        <v>229</v>
      </c>
      <c r="B2" s="181"/>
      <c r="C2" s="181"/>
      <c r="D2" s="181"/>
      <c r="E2" s="181"/>
      <c r="F2" s="181"/>
      <c r="G2" s="181"/>
      <c r="H2" s="18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</row>
    <row r="3" spans="1:126" s="29" customFormat="1" ht="12">
      <c r="A3" s="172" t="s">
        <v>131</v>
      </c>
      <c r="B3" s="172"/>
      <c r="C3" s="172"/>
      <c r="D3" s="172"/>
      <c r="E3" s="172"/>
      <c r="F3" s="172"/>
      <c r="G3" s="172"/>
      <c r="H3" s="17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</row>
    <row r="4" spans="1:126" s="29" customFormat="1" ht="12">
      <c r="A4" s="172" t="s">
        <v>198</v>
      </c>
      <c r="B4" s="172"/>
      <c r="C4" s="172"/>
      <c r="D4" s="172"/>
      <c r="E4" s="172"/>
      <c r="F4" s="172"/>
      <c r="G4" s="172"/>
      <c r="H4" s="17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</row>
    <row r="5" spans="1:126" s="29" customFormat="1" ht="12">
      <c r="A5" s="172" t="s">
        <v>199</v>
      </c>
      <c r="B5" s="172"/>
      <c r="C5" s="172"/>
      <c r="D5" s="172"/>
      <c r="E5" s="172"/>
      <c r="F5" s="172"/>
      <c r="G5" s="172"/>
      <c r="H5" s="172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</row>
    <row r="6" spans="1:126" s="29" customFormat="1" ht="25.5" customHeight="1">
      <c r="A6" s="172" t="s">
        <v>200</v>
      </c>
      <c r="B6" s="172"/>
      <c r="C6" s="172"/>
      <c r="D6" s="172"/>
      <c r="E6" s="172"/>
      <c r="F6" s="172"/>
      <c r="G6" s="172"/>
      <c r="H6" s="17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</row>
    <row r="7" spans="1:126" s="29" customFormat="1" ht="12.75" customHeight="1">
      <c r="A7" s="172" t="s">
        <v>201</v>
      </c>
      <c r="B7" s="172"/>
      <c r="C7" s="172"/>
      <c r="D7" s="172"/>
      <c r="E7" s="172"/>
      <c r="F7" s="172"/>
      <c r="G7" s="172"/>
      <c r="H7" s="17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</row>
    <row r="8" spans="1:8" s="30" customFormat="1" ht="12.75">
      <c r="A8" s="173" t="s">
        <v>1</v>
      </c>
      <c r="B8" s="173"/>
      <c r="C8" s="173" t="s">
        <v>2</v>
      </c>
      <c r="D8" s="182" t="s">
        <v>3</v>
      </c>
      <c r="E8" s="173" t="s">
        <v>4</v>
      </c>
      <c r="F8" s="177" t="s">
        <v>11</v>
      </c>
      <c r="G8" s="177"/>
      <c r="H8" s="173" t="s">
        <v>10</v>
      </c>
    </row>
    <row r="9" spans="1:8" s="30" customFormat="1" ht="12.75">
      <c r="A9" s="173"/>
      <c r="B9" s="173"/>
      <c r="C9" s="173"/>
      <c r="D9" s="182"/>
      <c r="E9" s="173"/>
      <c r="F9" s="31" t="s">
        <v>6</v>
      </c>
      <c r="G9" s="31" t="s">
        <v>5</v>
      </c>
      <c r="H9" s="173"/>
    </row>
    <row r="10" spans="1:8" s="30" customFormat="1" ht="14.25" customHeight="1">
      <c r="A10" s="32">
        <v>1</v>
      </c>
      <c r="B10" s="33"/>
      <c r="C10" s="174" t="s">
        <v>21</v>
      </c>
      <c r="D10" s="174"/>
      <c r="E10" s="174"/>
      <c r="F10" s="174"/>
      <c r="G10" s="174"/>
      <c r="H10" s="175"/>
    </row>
    <row r="11" spans="1:126" s="43" customFormat="1" ht="12.75">
      <c r="A11" s="34"/>
      <c r="B11" s="35" t="s">
        <v>12</v>
      </c>
      <c r="C11" s="36" t="s">
        <v>76</v>
      </c>
      <c r="D11" s="37"/>
      <c r="E11" s="38"/>
      <c r="F11" s="39"/>
      <c r="G11" s="39"/>
      <c r="H11" s="40"/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</row>
    <row r="12" spans="1:126" s="43" customFormat="1" ht="12.75">
      <c r="A12" s="44"/>
      <c r="B12" s="45" t="s">
        <v>7</v>
      </c>
      <c r="C12" s="1" t="s">
        <v>17</v>
      </c>
      <c r="D12" s="46"/>
      <c r="E12" s="8"/>
      <c r="F12" s="47"/>
      <c r="G12" s="47"/>
      <c r="H12" s="48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</row>
    <row r="13" spans="1:126" s="9" customFormat="1" ht="38.25">
      <c r="A13" s="49"/>
      <c r="B13" s="50" t="s">
        <v>9</v>
      </c>
      <c r="C13" s="50" t="s">
        <v>75</v>
      </c>
      <c r="D13" s="51">
        <v>15.7</v>
      </c>
      <c r="E13" s="52" t="s">
        <v>13</v>
      </c>
      <c r="F13" s="156"/>
      <c r="G13" s="156"/>
      <c r="H13" s="54">
        <f aca="true" t="shared" si="0" ref="H13:H19">SUM(F13,G13)*D13</f>
        <v>0</v>
      </c>
      <c r="I13" s="5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</row>
    <row r="14" spans="1:126" s="9" customFormat="1" ht="25.5">
      <c r="A14" s="44"/>
      <c r="B14" s="50" t="s">
        <v>78</v>
      </c>
      <c r="C14" s="50" t="s">
        <v>28</v>
      </c>
      <c r="D14" s="51">
        <v>1</v>
      </c>
      <c r="E14" s="52" t="s">
        <v>16</v>
      </c>
      <c r="F14" s="156"/>
      <c r="G14" s="156"/>
      <c r="H14" s="54">
        <f t="shared" si="0"/>
        <v>0</v>
      </c>
      <c r="I14" s="5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</row>
    <row r="15" spans="1:126" s="9" customFormat="1" ht="12.75">
      <c r="A15" s="44"/>
      <c r="B15" s="50" t="s">
        <v>14</v>
      </c>
      <c r="C15" s="50" t="s">
        <v>70</v>
      </c>
      <c r="D15" s="51">
        <f>D13</f>
        <v>15.7</v>
      </c>
      <c r="E15" s="52" t="s">
        <v>13</v>
      </c>
      <c r="F15" s="156"/>
      <c r="G15" s="156"/>
      <c r="H15" s="54">
        <f t="shared" si="0"/>
        <v>0</v>
      </c>
      <c r="I15" s="5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</row>
    <row r="16" spans="1:126" s="9" customFormat="1" ht="25.5">
      <c r="A16" s="44"/>
      <c r="B16" s="50" t="s">
        <v>15</v>
      </c>
      <c r="C16" s="50" t="s">
        <v>184</v>
      </c>
      <c r="D16" s="51">
        <v>8.7</v>
      </c>
      <c r="E16" s="52" t="s">
        <v>13</v>
      </c>
      <c r="F16" s="156"/>
      <c r="G16" s="156"/>
      <c r="H16" s="54">
        <f t="shared" si="0"/>
        <v>0</v>
      </c>
      <c r="I16" s="5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</row>
    <row r="17" spans="1:126" s="9" customFormat="1" ht="12.75">
      <c r="A17" s="44"/>
      <c r="B17" s="50" t="s">
        <v>26</v>
      </c>
      <c r="C17" s="50" t="s">
        <v>185</v>
      </c>
      <c r="D17" s="51">
        <v>7</v>
      </c>
      <c r="E17" s="52" t="s">
        <v>13</v>
      </c>
      <c r="F17" s="156"/>
      <c r="G17" s="156"/>
      <c r="H17" s="54">
        <f t="shared" si="0"/>
        <v>0</v>
      </c>
      <c r="I17" s="5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</row>
    <row r="18" spans="1:126" s="9" customFormat="1" ht="38.25">
      <c r="A18" s="44"/>
      <c r="B18" s="50" t="s">
        <v>29</v>
      </c>
      <c r="C18" s="50" t="s">
        <v>27</v>
      </c>
      <c r="D18" s="51">
        <v>1</v>
      </c>
      <c r="E18" s="52" t="s">
        <v>16</v>
      </c>
      <c r="F18" s="156"/>
      <c r="G18" s="156"/>
      <c r="H18" s="54">
        <f t="shared" si="0"/>
        <v>0</v>
      </c>
      <c r="I18" s="5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</row>
    <row r="19" spans="1:126" s="9" customFormat="1" ht="12.75">
      <c r="A19" s="44"/>
      <c r="B19" s="50" t="s">
        <v>30</v>
      </c>
      <c r="C19" s="50" t="s">
        <v>71</v>
      </c>
      <c r="D19" s="51">
        <v>1</v>
      </c>
      <c r="E19" s="52" t="s">
        <v>16</v>
      </c>
      <c r="F19" s="156"/>
      <c r="G19" s="156"/>
      <c r="H19" s="54">
        <f t="shared" si="0"/>
        <v>0</v>
      </c>
      <c r="I19" s="5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</row>
    <row r="20" spans="1:126" s="7" customFormat="1" ht="12.75" customHeight="1">
      <c r="A20" s="56"/>
      <c r="B20" s="57">
        <v>2</v>
      </c>
      <c r="C20" s="58" t="s">
        <v>72</v>
      </c>
      <c r="D20" s="59"/>
      <c r="E20" s="60"/>
      <c r="F20" s="47"/>
      <c r="G20" s="47"/>
      <c r="H20" s="61"/>
      <c r="I20" s="1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</row>
    <row r="21" spans="1:126" s="8" customFormat="1" ht="12.75" customHeight="1">
      <c r="A21" s="56"/>
      <c r="B21" s="62" t="s">
        <v>23</v>
      </c>
      <c r="C21" s="63" t="s">
        <v>73</v>
      </c>
      <c r="D21" s="64">
        <v>20</v>
      </c>
      <c r="E21" s="65" t="s">
        <v>13</v>
      </c>
      <c r="F21" s="160"/>
      <c r="G21" s="160"/>
      <c r="H21" s="66">
        <f>SUM(F21,G21)*D21</f>
        <v>0</v>
      </c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</row>
    <row r="22" spans="1:126" s="9" customFormat="1" ht="12.75">
      <c r="A22" s="56"/>
      <c r="B22" s="62" t="s">
        <v>24</v>
      </c>
      <c r="C22" s="63" t="s">
        <v>74</v>
      </c>
      <c r="D22" s="64">
        <v>20</v>
      </c>
      <c r="E22" s="65" t="s">
        <v>13</v>
      </c>
      <c r="F22" s="160"/>
      <c r="G22" s="160"/>
      <c r="H22" s="66">
        <f>SUM(F22,G22)*D22</f>
        <v>0</v>
      </c>
      <c r="I22" s="1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</row>
    <row r="23" spans="1:126" s="43" customFormat="1" ht="12.75">
      <c r="A23" s="67"/>
      <c r="B23" s="68" t="s">
        <v>22</v>
      </c>
      <c r="C23" s="1" t="s">
        <v>20</v>
      </c>
      <c r="D23" s="2"/>
      <c r="E23" s="3"/>
      <c r="F23" s="4"/>
      <c r="G23" s="4"/>
      <c r="H23" s="1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</row>
    <row r="24" spans="1:126" s="43" customFormat="1" ht="12.75">
      <c r="A24" s="67"/>
      <c r="B24" s="50" t="s">
        <v>23</v>
      </c>
      <c r="C24" s="5" t="s">
        <v>31</v>
      </c>
      <c r="D24" s="2">
        <v>1</v>
      </c>
      <c r="E24" s="52" t="s">
        <v>16</v>
      </c>
      <c r="F24" s="6" t="s">
        <v>32</v>
      </c>
      <c r="G24" s="159"/>
      <c r="H24" s="54">
        <f>SUM(F24,G24)*D24</f>
        <v>0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</row>
    <row r="25" spans="1:126" s="43" customFormat="1" ht="12.75">
      <c r="A25" s="67"/>
      <c r="B25" s="50" t="s">
        <v>24</v>
      </c>
      <c r="C25" s="5" t="s">
        <v>33</v>
      </c>
      <c r="D25" s="2">
        <v>1</v>
      </c>
      <c r="E25" s="52" t="s">
        <v>16</v>
      </c>
      <c r="F25" s="6" t="s">
        <v>32</v>
      </c>
      <c r="G25" s="159"/>
      <c r="H25" s="54">
        <f>SUM(F25,G25)*D25</f>
        <v>0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</row>
    <row r="26" spans="1:126" s="43" customFormat="1" ht="12.75">
      <c r="A26" s="67"/>
      <c r="B26" s="50" t="s">
        <v>25</v>
      </c>
      <c r="C26" s="5" t="s">
        <v>82</v>
      </c>
      <c r="D26" s="2">
        <v>1</v>
      </c>
      <c r="E26" s="52" t="s">
        <v>16</v>
      </c>
      <c r="F26" s="6" t="s">
        <v>32</v>
      </c>
      <c r="G26" s="159"/>
      <c r="H26" s="54">
        <f>SUM(F26,G26)*D26</f>
        <v>0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</row>
    <row r="27" spans="1:126" s="43" customFormat="1" ht="25.5">
      <c r="A27" s="67"/>
      <c r="B27" s="50" t="s">
        <v>35</v>
      </c>
      <c r="C27" s="69" t="s">
        <v>140</v>
      </c>
      <c r="D27" s="70">
        <v>3</v>
      </c>
      <c r="E27" s="17" t="s">
        <v>34</v>
      </c>
      <c r="F27" s="158"/>
      <c r="G27" s="158"/>
      <c r="H27" s="72">
        <f>SUM(F27:G27)*D27</f>
        <v>0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</row>
    <row r="28" spans="1:126" s="43" customFormat="1" ht="12.75">
      <c r="A28" s="67"/>
      <c r="B28" s="50" t="s">
        <v>37</v>
      </c>
      <c r="C28" s="69" t="s">
        <v>141</v>
      </c>
      <c r="D28" s="70">
        <v>1</v>
      </c>
      <c r="E28" s="17" t="s">
        <v>36</v>
      </c>
      <c r="F28" s="158"/>
      <c r="G28" s="158"/>
      <c r="H28" s="72">
        <f>SUM(F28:G28)*D28</f>
        <v>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</row>
    <row r="29" spans="1:126" s="43" customFormat="1" ht="12.75">
      <c r="A29" s="67"/>
      <c r="B29" s="50" t="s">
        <v>40</v>
      </c>
      <c r="C29" s="69" t="s">
        <v>142</v>
      </c>
      <c r="D29" s="70"/>
      <c r="E29" s="17"/>
      <c r="F29" s="71"/>
      <c r="G29" s="71"/>
      <c r="H29" s="7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</row>
    <row r="30" spans="1:126" s="43" customFormat="1" ht="12.75">
      <c r="A30" s="67"/>
      <c r="B30" s="50" t="s">
        <v>86</v>
      </c>
      <c r="C30" s="69" t="s">
        <v>39</v>
      </c>
      <c r="D30" s="70">
        <v>1</v>
      </c>
      <c r="E30" s="17" t="s">
        <v>36</v>
      </c>
      <c r="F30" s="158"/>
      <c r="G30" s="158"/>
      <c r="H30" s="72">
        <f>SUM(F30:G30)*D30</f>
        <v>0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</row>
    <row r="31" spans="1:126" s="43" customFormat="1" ht="38.25">
      <c r="A31" s="67"/>
      <c r="B31" s="50" t="s">
        <v>41</v>
      </c>
      <c r="C31" s="73" t="s">
        <v>143</v>
      </c>
      <c r="D31" s="70">
        <v>4</v>
      </c>
      <c r="E31" s="17" t="s">
        <v>36</v>
      </c>
      <c r="F31" s="158"/>
      <c r="G31" s="158"/>
      <c r="H31" s="72">
        <f>SUM(F31:G31)*D31</f>
        <v>0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</row>
    <row r="32" spans="1:126" s="43" customFormat="1" ht="12.75">
      <c r="A32" s="67"/>
      <c r="B32" s="50" t="s">
        <v>43</v>
      </c>
      <c r="C32" s="50" t="s">
        <v>42</v>
      </c>
      <c r="D32" s="51">
        <v>90</v>
      </c>
      <c r="E32" s="52" t="s">
        <v>34</v>
      </c>
      <c r="F32" s="156"/>
      <c r="G32" s="156"/>
      <c r="H32" s="54">
        <f aca="true" t="shared" si="1" ref="H32:H37">SUM(F32,G32)*D32</f>
        <v>0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</row>
    <row r="33" spans="1:126" s="43" customFormat="1" ht="12.75">
      <c r="A33" s="67"/>
      <c r="B33" s="50" t="s">
        <v>44</v>
      </c>
      <c r="C33" s="50" t="s">
        <v>64</v>
      </c>
      <c r="D33" s="51">
        <v>9</v>
      </c>
      <c r="E33" s="52" t="s">
        <v>34</v>
      </c>
      <c r="F33" s="156"/>
      <c r="G33" s="156"/>
      <c r="H33" s="54">
        <f t="shared" si="1"/>
        <v>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</row>
    <row r="34" spans="1:126" s="43" customFormat="1" ht="12.75">
      <c r="A34" s="67"/>
      <c r="B34" s="50" t="s">
        <v>45</v>
      </c>
      <c r="C34" s="50" t="s">
        <v>65</v>
      </c>
      <c r="D34" s="51">
        <v>2</v>
      </c>
      <c r="E34" s="52" t="s">
        <v>16</v>
      </c>
      <c r="F34" s="156"/>
      <c r="G34" s="156"/>
      <c r="H34" s="54">
        <f t="shared" si="1"/>
        <v>0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</row>
    <row r="35" spans="1:126" s="43" customFormat="1" ht="12.75">
      <c r="A35" s="67"/>
      <c r="B35" s="50" t="s">
        <v>46</v>
      </c>
      <c r="C35" s="50" t="s">
        <v>66</v>
      </c>
      <c r="D35" s="51">
        <v>4</v>
      </c>
      <c r="E35" s="52" t="s">
        <v>16</v>
      </c>
      <c r="F35" s="156"/>
      <c r="G35" s="156"/>
      <c r="H35" s="54">
        <f t="shared" si="1"/>
        <v>0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</row>
    <row r="36" spans="1:126" s="43" customFormat="1" ht="12.75">
      <c r="A36" s="67"/>
      <c r="B36" s="50" t="s">
        <v>83</v>
      </c>
      <c r="C36" s="50" t="s">
        <v>144</v>
      </c>
      <c r="D36" s="51">
        <v>1</v>
      </c>
      <c r="E36" s="52" t="s">
        <v>16</v>
      </c>
      <c r="F36" s="156"/>
      <c r="G36" s="156"/>
      <c r="H36" s="54">
        <f t="shared" si="1"/>
        <v>0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</row>
    <row r="37" spans="1:126" s="43" customFormat="1" ht="12.75">
      <c r="A37" s="67"/>
      <c r="B37" s="50" t="s">
        <v>84</v>
      </c>
      <c r="C37" s="50" t="s">
        <v>85</v>
      </c>
      <c r="D37" s="51">
        <v>1</v>
      </c>
      <c r="E37" s="52" t="s">
        <v>16</v>
      </c>
      <c r="F37" s="156"/>
      <c r="G37" s="156"/>
      <c r="H37" s="54">
        <f t="shared" si="1"/>
        <v>0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</row>
    <row r="38" spans="1:126" s="43" customFormat="1" ht="12.75">
      <c r="A38" s="67"/>
      <c r="B38" s="68" t="s">
        <v>47</v>
      </c>
      <c r="C38" s="1" t="s">
        <v>48</v>
      </c>
      <c r="D38" s="51"/>
      <c r="E38" s="52"/>
      <c r="F38" s="53"/>
      <c r="G38" s="53"/>
      <c r="H38" s="54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</row>
    <row r="39" spans="1:126" s="43" customFormat="1" ht="12.75">
      <c r="A39" s="67"/>
      <c r="B39" s="50" t="s">
        <v>49</v>
      </c>
      <c r="C39" s="50" t="s">
        <v>67</v>
      </c>
      <c r="D39" s="51">
        <v>9</v>
      </c>
      <c r="E39" s="52" t="s">
        <v>34</v>
      </c>
      <c r="F39" s="156"/>
      <c r="G39" s="156"/>
      <c r="H39" s="54">
        <f aca="true" t="shared" si="2" ref="H39:H47">SUM(F39,G39)*D39</f>
        <v>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</row>
    <row r="40" spans="1:126" s="43" customFormat="1" ht="12.75">
      <c r="A40" s="67"/>
      <c r="B40" s="50" t="s">
        <v>50</v>
      </c>
      <c r="C40" s="50" t="s">
        <v>65</v>
      </c>
      <c r="D40" s="51">
        <v>2</v>
      </c>
      <c r="E40" s="52" t="s">
        <v>16</v>
      </c>
      <c r="F40" s="156"/>
      <c r="G40" s="156"/>
      <c r="H40" s="54">
        <f t="shared" si="2"/>
        <v>0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</row>
    <row r="41" spans="1:126" s="43" customFormat="1" ht="25.5">
      <c r="A41" s="67"/>
      <c r="B41" s="50" t="s">
        <v>51</v>
      </c>
      <c r="C41" s="50" t="s">
        <v>68</v>
      </c>
      <c r="D41" s="51">
        <v>2</v>
      </c>
      <c r="E41" s="52" t="s">
        <v>16</v>
      </c>
      <c r="F41" s="156"/>
      <c r="G41" s="156"/>
      <c r="H41" s="54">
        <f t="shared" si="2"/>
        <v>0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</row>
    <row r="42" spans="1:126" s="43" customFormat="1" ht="25.5">
      <c r="A42" s="67"/>
      <c r="B42" s="50" t="s">
        <v>52</v>
      </c>
      <c r="C42" s="50" t="s">
        <v>53</v>
      </c>
      <c r="D42" s="51">
        <v>3</v>
      </c>
      <c r="E42" s="52" t="s">
        <v>16</v>
      </c>
      <c r="F42" s="156"/>
      <c r="G42" s="156"/>
      <c r="H42" s="54">
        <f t="shared" si="2"/>
        <v>0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</row>
    <row r="43" spans="1:126" s="43" customFormat="1" ht="12.75">
      <c r="A43" s="67"/>
      <c r="B43" s="50" t="s">
        <v>54</v>
      </c>
      <c r="C43" s="50" t="s">
        <v>55</v>
      </c>
      <c r="D43" s="51">
        <v>50</v>
      </c>
      <c r="E43" s="52" t="s">
        <v>34</v>
      </c>
      <c r="F43" s="156"/>
      <c r="G43" s="156"/>
      <c r="H43" s="54">
        <f t="shared" si="2"/>
        <v>0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</row>
    <row r="44" spans="1:126" s="43" customFormat="1" ht="12.75">
      <c r="A44" s="67"/>
      <c r="B44" s="50" t="s">
        <v>56</v>
      </c>
      <c r="C44" s="50" t="s">
        <v>57</v>
      </c>
      <c r="D44" s="51">
        <v>3</v>
      </c>
      <c r="E44" s="52" t="s">
        <v>36</v>
      </c>
      <c r="F44" s="156"/>
      <c r="G44" s="156"/>
      <c r="H44" s="54">
        <f t="shared" si="2"/>
        <v>0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</row>
    <row r="45" spans="1:126" s="43" customFormat="1" ht="12.75">
      <c r="A45" s="67"/>
      <c r="B45" s="50" t="s">
        <v>58</v>
      </c>
      <c r="C45" s="50" t="s">
        <v>59</v>
      </c>
      <c r="D45" s="51">
        <v>1</v>
      </c>
      <c r="E45" s="52" t="s">
        <v>13</v>
      </c>
      <c r="F45" s="156"/>
      <c r="G45" s="156"/>
      <c r="H45" s="54">
        <f t="shared" si="2"/>
        <v>0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</row>
    <row r="46" spans="1:126" s="43" customFormat="1" ht="12.75">
      <c r="A46" s="67"/>
      <c r="B46" s="50" t="s">
        <v>60</v>
      </c>
      <c r="C46" s="50" t="s">
        <v>62</v>
      </c>
      <c r="D46" s="51">
        <v>3</v>
      </c>
      <c r="E46" s="52" t="s">
        <v>36</v>
      </c>
      <c r="F46" s="156"/>
      <c r="G46" s="156"/>
      <c r="H46" s="54">
        <f t="shared" si="2"/>
        <v>0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</row>
    <row r="47" spans="1:126" s="43" customFormat="1" ht="12.75">
      <c r="A47" s="67"/>
      <c r="B47" s="50" t="s">
        <v>61</v>
      </c>
      <c r="C47" s="50" t="s">
        <v>63</v>
      </c>
      <c r="D47" s="51">
        <v>3</v>
      </c>
      <c r="E47" s="52" t="s">
        <v>36</v>
      </c>
      <c r="F47" s="156"/>
      <c r="G47" s="156"/>
      <c r="H47" s="54">
        <f t="shared" si="2"/>
        <v>0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</row>
    <row r="48" spans="1:126" s="43" customFormat="1" ht="12.75">
      <c r="A48" s="74"/>
      <c r="B48" s="75" t="s">
        <v>179</v>
      </c>
      <c r="C48" s="76" t="s">
        <v>150</v>
      </c>
      <c r="D48" s="16"/>
      <c r="E48" s="17"/>
      <c r="F48" s="18"/>
      <c r="G48" s="19"/>
      <c r="H48" s="24"/>
      <c r="I48" s="41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</row>
    <row r="49" spans="1:126" s="43" customFormat="1" ht="38.25">
      <c r="A49" s="74"/>
      <c r="B49" s="77" t="s">
        <v>157</v>
      </c>
      <c r="C49" s="78" t="s">
        <v>180</v>
      </c>
      <c r="D49" s="79">
        <v>5</v>
      </c>
      <c r="E49" s="17" t="s">
        <v>13</v>
      </c>
      <c r="F49" s="157"/>
      <c r="G49" s="161"/>
      <c r="H49" s="81">
        <f>SUM(F49,G49)*D49</f>
        <v>0</v>
      </c>
      <c r="I49" s="4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</row>
    <row r="50" spans="1:126" s="43" customFormat="1" ht="12.75">
      <c r="A50" s="74"/>
      <c r="B50" s="77" t="s">
        <v>158</v>
      </c>
      <c r="C50" s="78" t="s">
        <v>182</v>
      </c>
      <c r="D50" s="79">
        <v>3</v>
      </c>
      <c r="E50" s="17" t="s">
        <v>36</v>
      </c>
      <c r="F50" s="157"/>
      <c r="G50" s="163"/>
      <c r="H50" s="81">
        <f>SUM(F50,G50)*D50</f>
        <v>0</v>
      </c>
      <c r="I50" s="41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</row>
    <row r="51" spans="1:126" s="43" customFormat="1" ht="38.25">
      <c r="A51" s="74"/>
      <c r="B51" s="77" t="s">
        <v>160</v>
      </c>
      <c r="C51" s="78" t="s">
        <v>181</v>
      </c>
      <c r="D51" s="79">
        <v>1</v>
      </c>
      <c r="E51" s="17" t="s">
        <v>36</v>
      </c>
      <c r="F51" s="157"/>
      <c r="G51" s="157"/>
      <c r="H51" s="81">
        <f>SUM(F51,G51)*D51</f>
        <v>0</v>
      </c>
      <c r="I51" s="4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</row>
    <row r="52" spans="1:126" s="43" customFormat="1" ht="51">
      <c r="A52" s="74"/>
      <c r="B52" s="77" t="s">
        <v>161</v>
      </c>
      <c r="C52" s="78" t="s">
        <v>164</v>
      </c>
      <c r="D52" s="79">
        <v>8</v>
      </c>
      <c r="E52" s="17" t="s">
        <v>36</v>
      </c>
      <c r="F52" s="157"/>
      <c r="G52" s="157"/>
      <c r="H52" s="81">
        <f>SUM(F52,G52)*D52</f>
        <v>0</v>
      </c>
      <c r="I52" s="41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</row>
    <row r="53" spans="1:126" s="43" customFormat="1" ht="12.75">
      <c r="A53" s="74"/>
      <c r="B53" s="75" t="s">
        <v>194</v>
      </c>
      <c r="C53" s="76" t="s">
        <v>221</v>
      </c>
      <c r="D53" s="16"/>
      <c r="E53" s="17"/>
      <c r="F53" s="18"/>
      <c r="G53" s="19"/>
      <c r="H53" s="24"/>
      <c r="I53" s="4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</row>
    <row r="54" spans="1:126" s="43" customFormat="1" ht="25.5">
      <c r="A54" s="74"/>
      <c r="B54" s="77" t="s">
        <v>167</v>
      </c>
      <c r="C54" s="78" t="s">
        <v>225</v>
      </c>
      <c r="D54" s="51">
        <v>1</v>
      </c>
      <c r="E54" s="52" t="s">
        <v>16</v>
      </c>
      <c r="F54" s="53" t="s">
        <v>32</v>
      </c>
      <c r="G54" s="156"/>
      <c r="H54" s="54">
        <f>SUM(F54,G54)*D54</f>
        <v>0</v>
      </c>
      <c r="I54" s="41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</row>
    <row r="55" spans="1:126" s="43" customFormat="1" ht="12.75">
      <c r="A55" s="44"/>
      <c r="B55" s="52"/>
      <c r="C55" s="68" t="s">
        <v>69</v>
      </c>
      <c r="D55" s="51"/>
      <c r="E55" s="52"/>
      <c r="F55" s="82">
        <f>SUMPRODUCT(D13:D54,F13:F54)</f>
        <v>0</v>
      </c>
      <c r="G55" s="82">
        <f>SUMPRODUCT(D13:D54,G13:G54)</f>
        <v>0</v>
      </c>
      <c r="H55" s="83">
        <f>SUM(H13:H54)</f>
        <v>0</v>
      </c>
      <c r="I55" s="41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</row>
    <row r="56" spans="1:8" s="30" customFormat="1" ht="12.75">
      <c r="A56" s="34"/>
      <c r="B56" s="35" t="s">
        <v>95</v>
      </c>
      <c r="C56" s="36" t="s">
        <v>189</v>
      </c>
      <c r="D56" s="37"/>
      <c r="E56" s="38"/>
      <c r="F56" s="39"/>
      <c r="G56" s="39"/>
      <c r="H56" s="40"/>
    </row>
    <row r="57" spans="1:8" s="30" customFormat="1" ht="12.75">
      <c r="A57" s="44"/>
      <c r="B57" s="45" t="s">
        <v>7</v>
      </c>
      <c r="C57" s="1" t="s">
        <v>17</v>
      </c>
      <c r="D57" s="46"/>
      <c r="E57" s="8"/>
      <c r="F57" s="47"/>
      <c r="G57" s="47"/>
      <c r="H57" s="48"/>
    </row>
    <row r="58" spans="1:126" s="9" customFormat="1" ht="38.25">
      <c r="A58" s="49"/>
      <c r="B58" s="50" t="s">
        <v>9</v>
      </c>
      <c r="C58" s="50" t="s">
        <v>75</v>
      </c>
      <c r="D58" s="51">
        <v>7</v>
      </c>
      <c r="E58" s="52" t="s">
        <v>13</v>
      </c>
      <c r="F58" s="156"/>
      <c r="G58" s="156"/>
      <c r="H58" s="54">
        <f aca="true" t="shared" si="3" ref="H58:H63">SUM(F58,G58)*D58</f>
        <v>0</v>
      </c>
      <c r="I58" s="5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</row>
    <row r="59" spans="1:126" s="9" customFormat="1" ht="25.5">
      <c r="A59" s="44"/>
      <c r="B59" s="50" t="s">
        <v>78</v>
      </c>
      <c r="C59" s="50" t="s">
        <v>123</v>
      </c>
      <c r="D59" s="51">
        <v>1</v>
      </c>
      <c r="E59" s="52" t="s">
        <v>16</v>
      </c>
      <c r="F59" s="156"/>
      <c r="G59" s="156"/>
      <c r="H59" s="54">
        <f t="shared" si="3"/>
        <v>0</v>
      </c>
      <c r="I59" s="5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</row>
    <row r="60" spans="1:126" s="9" customFormat="1" ht="12.75">
      <c r="A60" s="44"/>
      <c r="B60" s="50" t="s">
        <v>14</v>
      </c>
      <c r="C60" s="50" t="s">
        <v>70</v>
      </c>
      <c r="D60" s="51">
        <f>D58</f>
        <v>7</v>
      </c>
      <c r="E60" s="52" t="s">
        <v>13</v>
      </c>
      <c r="F60" s="156"/>
      <c r="G60" s="156"/>
      <c r="H60" s="54">
        <f t="shared" si="3"/>
        <v>0</v>
      </c>
      <c r="I60" s="5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</row>
    <row r="61" spans="1:126" s="9" customFormat="1" ht="25.5">
      <c r="A61" s="44"/>
      <c r="B61" s="50" t="s">
        <v>15</v>
      </c>
      <c r="C61" s="50" t="s">
        <v>184</v>
      </c>
      <c r="D61" s="51">
        <v>7</v>
      </c>
      <c r="E61" s="52" t="s">
        <v>13</v>
      </c>
      <c r="F61" s="156"/>
      <c r="G61" s="156"/>
      <c r="H61" s="54">
        <f t="shared" si="3"/>
        <v>0</v>
      </c>
      <c r="I61" s="5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</row>
    <row r="62" spans="1:126" s="9" customFormat="1" ht="25.5">
      <c r="A62" s="44"/>
      <c r="B62" s="50" t="s">
        <v>26</v>
      </c>
      <c r="C62" s="50" t="s">
        <v>204</v>
      </c>
      <c r="D62" s="51">
        <v>4.6</v>
      </c>
      <c r="E62" s="52" t="s">
        <v>13</v>
      </c>
      <c r="F62" s="156"/>
      <c r="G62" s="156"/>
      <c r="H62" s="54">
        <f t="shared" si="3"/>
        <v>0</v>
      </c>
      <c r="I62" s="5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</row>
    <row r="63" spans="1:126" s="9" customFormat="1" ht="38.25">
      <c r="A63" s="44"/>
      <c r="B63" s="50" t="s">
        <v>26</v>
      </c>
      <c r="C63" s="50" t="s">
        <v>27</v>
      </c>
      <c r="D63" s="51">
        <v>1</v>
      </c>
      <c r="E63" s="52" t="s">
        <v>16</v>
      </c>
      <c r="F63" s="156"/>
      <c r="G63" s="156"/>
      <c r="H63" s="54">
        <f t="shared" si="3"/>
        <v>0</v>
      </c>
      <c r="I63" s="5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</row>
    <row r="64" spans="1:126" s="7" customFormat="1" ht="12.75" customHeight="1">
      <c r="A64" s="56"/>
      <c r="B64" s="57">
        <v>2</v>
      </c>
      <c r="C64" s="58" t="s">
        <v>72</v>
      </c>
      <c r="D64" s="59"/>
      <c r="E64" s="60"/>
      <c r="F64" s="47"/>
      <c r="G64" s="47"/>
      <c r="H64" s="61"/>
      <c r="I64" s="11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</row>
    <row r="65" spans="1:126" s="8" customFormat="1" ht="12.75" customHeight="1">
      <c r="A65" s="56"/>
      <c r="B65" s="62" t="s">
        <v>23</v>
      </c>
      <c r="C65" s="63" t="s">
        <v>73</v>
      </c>
      <c r="D65" s="64">
        <v>20</v>
      </c>
      <c r="E65" s="65" t="s">
        <v>13</v>
      </c>
      <c r="F65" s="160"/>
      <c r="G65" s="160"/>
      <c r="H65" s="66">
        <f>SUM(F65,G65)*D65</f>
        <v>0</v>
      </c>
      <c r="I65" s="13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</row>
    <row r="66" spans="1:126" s="9" customFormat="1" ht="12.75">
      <c r="A66" s="56"/>
      <c r="B66" s="62" t="s">
        <v>24</v>
      </c>
      <c r="C66" s="63" t="s">
        <v>74</v>
      </c>
      <c r="D66" s="64">
        <v>20</v>
      </c>
      <c r="E66" s="65" t="s">
        <v>13</v>
      </c>
      <c r="F66" s="160"/>
      <c r="G66" s="160"/>
      <c r="H66" s="66">
        <f>SUM(F66,G66)*D66</f>
        <v>0</v>
      </c>
      <c r="I66" s="13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</row>
    <row r="67" spans="1:126" s="43" customFormat="1" ht="12.75">
      <c r="A67" s="67"/>
      <c r="B67" s="45" t="s">
        <v>22</v>
      </c>
      <c r="C67" s="1" t="s">
        <v>20</v>
      </c>
      <c r="D67" s="2"/>
      <c r="E67" s="3"/>
      <c r="F67" s="4"/>
      <c r="G67" s="4"/>
      <c r="H67" s="10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</row>
    <row r="68" spans="1:126" s="43" customFormat="1" ht="12.75">
      <c r="A68" s="67"/>
      <c r="B68" s="50" t="s">
        <v>23</v>
      </c>
      <c r="C68" s="5" t="s">
        <v>31</v>
      </c>
      <c r="D68" s="2">
        <v>1</v>
      </c>
      <c r="E68" s="52" t="s">
        <v>16</v>
      </c>
      <c r="F68" s="6" t="s">
        <v>32</v>
      </c>
      <c r="G68" s="159"/>
      <c r="H68" s="54">
        <f>SUM(F68,G68)*D68</f>
        <v>0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</row>
    <row r="69" spans="1:126" s="43" customFormat="1" ht="12.75">
      <c r="A69" s="67"/>
      <c r="B69" s="50" t="s">
        <v>24</v>
      </c>
      <c r="C69" s="5" t="s">
        <v>33</v>
      </c>
      <c r="D69" s="2">
        <v>1</v>
      </c>
      <c r="E69" s="52" t="s">
        <v>16</v>
      </c>
      <c r="F69" s="6" t="s">
        <v>32</v>
      </c>
      <c r="G69" s="159"/>
      <c r="H69" s="54">
        <f>SUM(F69,G69)*D69</f>
        <v>0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</row>
    <row r="70" spans="1:126" s="43" customFormat="1" ht="12.75">
      <c r="A70" s="67"/>
      <c r="B70" s="50" t="s">
        <v>25</v>
      </c>
      <c r="C70" s="5" t="s">
        <v>82</v>
      </c>
      <c r="D70" s="2">
        <v>1</v>
      </c>
      <c r="E70" s="52" t="s">
        <v>16</v>
      </c>
      <c r="F70" s="6" t="s">
        <v>32</v>
      </c>
      <c r="G70" s="159"/>
      <c r="H70" s="54">
        <f>SUM(F70,G70)*D70</f>
        <v>0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</row>
    <row r="71" spans="1:126" s="43" customFormat="1" ht="12.75">
      <c r="A71" s="67"/>
      <c r="B71" s="50" t="s">
        <v>35</v>
      </c>
      <c r="C71" s="69" t="s">
        <v>146</v>
      </c>
      <c r="D71" s="70">
        <v>2</v>
      </c>
      <c r="E71" s="17" t="s">
        <v>34</v>
      </c>
      <c r="F71" s="158"/>
      <c r="G71" s="158"/>
      <c r="H71" s="72">
        <f>SUM(F71:G71)*D71</f>
        <v>0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</row>
    <row r="72" spans="1:126" s="43" customFormat="1" ht="12.75">
      <c r="A72" s="67"/>
      <c r="B72" s="50" t="s">
        <v>37</v>
      </c>
      <c r="C72" s="69" t="s">
        <v>141</v>
      </c>
      <c r="D72" s="70">
        <v>1</v>
      </c>
      <c r="E72" s="17" t="s">
        <v>36</v>
      </c>
      <c r="F72" s="158"/>
      <c r="G72" s="158"/>
      <c r="H72" s="72">
        <f>SUM(F72:G72)*D72</f>
        <v>0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</row>
    <row r="73" spans="1:126" s="43" customFormat="1" ht="10.5" customHeight="1">
      <c r="A73" s="67"/>
      <c r="B73" s="50" t="s">
        <v>40</v>
      </c>
      <c r="C73" s="69" t="s">
        <v>142</v>
      </c>
      <c r="D73" s="70"/>
      <c r="E73" s="17"/>
      <c r="F73" s="71"/>
      <c r="G73" s="71"/>
      <c r="H73" s="7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</row>
    <row r="74" spans="1:126" s="43" customFormat="1" ht="12.75">
      <c r="A74" s="67"/>
      <c r="B74" s="84" t="s">
        <v>86</v>
      </c>
      <c r="C74" s="69" t="s">
        <v>39</v>
      </c>
      <c r="D74" s="70">
        <v>1</v>
      </c>
      <c r="E74" s="17" t="s">
        <v>36</v>
      </c>
      <c r="F74" s="158"/>
      <c r="G74" s="158"/>
      <c r="H74" s="72">
        <f>SUM(F74:G74)*D74</f>
        <v>0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</row>
    <row r="75" spans="1:126" s="43" customFormat="1" ht="25.5">
      <c r="A75" s="67"/>
      <c r="B75" s="84" t="s">
        <v>41</v>
      </c>
      <c r="C75" s="69" t="s">
        <v>140</v>
      </c>
      <c r="D75" s="70">
        <v>4</v>
      </c>
      <c r="E75" s="17" t="s">
        <v>36</v>
      </c>
      <c r="F75" s="158"/>
      <c r="G75" s="158"/>
      <c r="H75" s="72">
        <f>SUM(F75:G75)*D75</f>
        <v>0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</row>
    <row r="76" spans="1:126" s="43" customFormat="1" ht="12.75">
      <c r="A76" s="67"/>
      <c r="B76" s="84" t="s">
        <v>43</v>
      </c>
      <c r="C76" s="50" t="s">
        <v>42</v>
      </c>
      <c r="D76" s="51">
        <v>250</v>
      </c>
      <c r="E76" s="52" t="s">
        <v>34</v>
      </c>
      <c r="F76" s="156"/>
      <c r="G76" s="156"/>
      <c r="H76" s="54">
        <f aca="true" t="shared" si="4" ref="H76:H81">SUM(F76,G76)*D76</f>
        <v>0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</row>
    <row r="77" spans="1:126" s="43" customFormat="1" ht="12.75">
      <c r="A77" s="67"/>
      <c r="B77" s="84" t="s">
        <v>44</v>
      </c>
      <c r="C77" s="50" t="s">
        <v>64</v>
      </c>
      <c r="D77" s="51">
        <v>10</v>
      </c>
      <c r="E77" s="52" t="s">
        <v>34</v>
      </c>
      <c r="F77" s="156"/>
      <c r="G77" s="156"/>
      <c r="H77" s="54">
        <f t="shared" si="4"/>
        <v>0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</row>
    <row r="78" spans="1:126" s="43" customFormat="1" ht="12.75">
      <c r="A78" s="67"/>
      <c r="B78" s="84" t="s">
        <v>45</v>
      </c>
      <c r="C78" s="50" t="s">
        <v>65</v>
      </c>
      <c r="D78" s="51">
        <v>5</v>
      </c>
      <c r="E78" s="52" t="s">
        <v>16</v>
      </c>
      <c r="F78" s="156"/>
      <c r="G78" s="156"/>
      <c r="H78" s="54">
        <f t="shared" si="4"/>
        <v>0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</row>
    <row r="79" spans="1:126" s="43" customFormat="1" ht="12.75">
      <c r="A79" s="67"/>
      <c r="B79" s="84" t="s">
        <v>46</v>
      </c>
      <c r="C79" s="50" t="s">
        <v>66</v>
      </c>
      <c r="D79" s="51">
        <v>2</v>
      </c>
      <c r="E79" s="52" t="s">
        <v>16</v>
      </c>
      <c r="F79" s="156"/>
      <c r="G79" s="156"/>
      <c r="H79" s="54">
        <f t="shared" si="4"/>
        <v>0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</row>
    <row r="80" spans="1:126" s="43" customFormat="1" ht="12.75">
      <c r="A80" s="67"/>
      <c r="B80" s="84" t="s">
        <v>83</v>
      </c>
      <c r="C80" s="50" t="s">
        <v>144</v>
      </c>
      <c r="D80" s="51">
        <v>1</v>
      </c>
      <c r="E80" s="52" t="s">
        <v>16</v>
      </c>
      <c r="F80" s="156"/>
      <c r="G80" s="156"/>
      <c r="H80" s="54">
        <f t="shared" si="4"/>
        <v>0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</row>
    <row r="81" spans="1:126" s="43" customFormat="1" ht="12.75">
      <c r="A81" s="67"/>
      <c r="B81" s="84" t="s">
        <v>84</v>
      </c>
      <c r="C81" s="50" t="s">
        <v>93</v>
      </c>
      <c r="D81" s="51">
        <v>1</v>
      </c>
      <c r="E81" s="52" t="s">
        <v>16</v>
      </c>
      <c r="F81" s="156"/>
      <c r="G81" s="156"/>
      <c r="H81" s="54">
        <f t="shared" si="4"/>
        <v>0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</row>
    <row r="82" spans="1:126" s="43" customFormat="1" ht="12.75">
      <c r="A82" s="67"/>
      <c r="B82" s="68" t="s">
        <v>47</v>
      </c>
      <c r="C82" s="1" t="s">
        <v>48</v>
      </c>
      <c r="D82" s="51"/>
      <c r="E82" s="52"/>
      <c r="F82" s="53"/>
      <c r="G82" s="53"/>
      <c r="H82" s="54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</row>
    <row r="83" spans="1:126" s="43" customFormat="1" ht="12.75">
      <c r="A83" s="67"/>
      <c r="B83" s="50" t="s">
        <v>49</v>
      </c>
      <c r="C83" s="50" t="s">
        <v>67</v>
      </c>
      <c r="D83" s="51">
        <v>10</v>
      </c>
      <c r="E83" s="52" t="s">
        <v>34</v>
      </c>
      <c r="F83" s="156"/>
      <c r="G83" s="156"/>
      <c r="H83" s="54">
        <f aca="true" t="shared" si="5" ref="H83:H91">SUM(F83,G83)*D83</f>
        <v>0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</row>
    <row r="84" spans="1:126" s="43" customFormat="1" ht="12.75">
      <c r="A84" s="67"/>
      <c r="B84" s="50" t="s">
        <v>50</v>
      </c>
      <c r="C84" s="50" t="s">
        <v>65</v>
      </c>
      <c r="D84" s="51">
        <v>5</v>
      </c>
      <c r="E84" s="52" t="s">
        <v>16</v>
      </c>
      <c r="F84" s="156"/>
      <c r="G84" s="156"/>
      <c r="H84" s="54">
        <f t="shared" si="5"/>
        <v>0</v>
      </c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</row>
    <row r="85" spans="1:126" s="43" customFormat="1" ht="25.5">
      <c r="A85" s="67"/>
      <c r="B85" s="50" t="s">
        <v>51</v>
      </c>
      <c r="C85" s="50" t="s">
        <v>68</v>
      </c>
      <c r="D85" s="51">
        <v>2</v>
      </c>
      <c r="E85" s="52" t="s">
        <v>16</v>
      </c>
      <c r="F85" s="156"/>
      <c r="G85" s="156"/>
      <c r="H85" s="54">
        <f t="shared" si="5"/>
        <v>0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</row>
    <row r="86" spans="1:126" s="43" customFormat="1" ht="38.25">
      <c r="A86" s="67"/>
      <c r="B86" s="50" t="s">
        <v>52</v>
      </c>
      <c r="C86" s="50" t="s">
        <v>217</v>
      </c>
      <c r="D86" s="51">
        <v>4</v>
      </c>
      <c r="E86" s="52" t="s">
        <v>16</v>
      </c>
      <c r="F86" s="156"/>
      <c r="G86" s="156"/>
      <c r="H86" s="54">
        <f t="shared" si="5"/>
        <v>0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</row>
    <row r="87" spans="1:126" s="43" customFormat="1" ht="12.75">
      <c r="A87" s="67"/>
      <c r="B87" s="50" t="s">
        <v>54</v>
      </c>
      <c r="C87" s="50" t="s">
        <v>55</v>
      </c>
      <c r="D87" s="51">
        <v>200</v>
      </c>
      <c r="E87" s="52" t="s">
        <v>34</v>
      </c>
      <c r="F87" s="156"/>
      <c r="G87" s="156"/>
      <c r="H87" s="54">
        <f t="shared" si="5"/>
        <v>0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</row>
    <row r="88" spans="1:126" s="43" customFormat="1" ht="12.75">
      <c r="A88" s="67"/>
      <c r="B88" s="50" t="s">
        <v>56</v>
      </c>
      <c r="C88" s="50" t="s">
        <v>59</v>
      </c>
      <c r="D88" s="51">
        <v>1</v>
      </c>
      <c r="E88" s="52" t="s">
        <v>13</v>
      </c>
      <c r="F88" s="156"/>
      <c r="G88" s="156"/>
      <c r="H88" s="54">
        <f t="shared" si="5"/>
        <v>0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</row>
    <row r="89" spans="1:126" s="43" customFormat="1" ht="24.75" customHeight="1">
      <c r="A89" s="67"/>
      <c r="B89" s="50" t="s">
        <v>58</v>
      </c>
      <c r="C89" s="50" t="s">
        <v>127</v>
      </c>
      <c r="D89" s="51">
        <v>2</v>
      </c>
      <c r="E89" s="52" t="s">
        <v>36</v>
      </c>
      <c r="F89" s="156"/>
      <c r="G89" s="156"/>
      <c r="H89" s="54">
        <f t="shared" si="5"/>
        <v>0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</row>
    <row r="90" spans="1:126" s="43" customFormat="1" ht="12.75">
      <c r="A90" s="67"/>
      <c r="B90" s="50" t="s">
        <v>60</v>
      </c>
      <c r="C90" s="50" t="s">
        <v>62</v>
      </c>
      <c r="D90" s="51">
        <v>3</v>
      </c>
      <c r="E90" s="52" t="s">
        <v>36</v>
      </c>
      <c r="F90" s="156"/>
      <c r="G90" s="156"/>
      <c r="H90" s="54">
        <f t="shared" si="5"/>
        <v>0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</row>
    <row r="91" spans="1:126" s="43" customFormat="1" ht="12.75">
      <c r="A91" s="67"/>
      <c r="B91" s="50" t="s">
        <v>61</v>
      </c>
      <c r="C91" s="50" t="s">
        <v>126</v>
      </c>
      <c r="D91" s="51">
        <v>1</v>
      </c>
      <c r="E91" s="52" t="s">
        <v>36</v>
      </c>
      <c r="F91" s="156"/>
      <c r="G91" s="156"/>
      <c r="H91" s="54">
        <f t="shared" si="5"/>
        <v>0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</row>
    <row r="92" spans="1:126" s="43" customFormat="1" ht="12.75">
      <c r="A92" s="74"/>
      <c r="B92" s="75" t="s">
        <v>179</v>
      </c>
      <c r="C92" s="76" t="s">
        <v>150</v>
      </c>
      <c r="D92" s="16"/>
      <c r="E92" s="17"/>
      <c r="F92" s="18"/>
      <c r="G92" s="19"/>
      <c r="H92" s="24"/>
      <c r="I92" s="41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</row>
    <row r="93" spans="1:126" s="43" customFormat="1" ht="25.5">
      <c r="A93" s="74"/>
      <c r="B93" s="77" t="s">
        <v>157</v>
      </c>
      <c r="C93" s="78" t="s">
        <v>188</v>
      </c>
      <c r="D93" s="79">
        <v>15</v>
      </c>
      <c r="E93" s="17" t="s">
        <v>13</v>
      </c>
      <c r="F93" s="157"/>
      <c r="G93" s="161"/>
      <c r="H93" s="81">
        <f>SUM(F93,G93)*D93</f>
        <v>0</v>
      </c>
      <c r="I93" s="41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</row>
    <row r="94" spans="1:126" s="43" customFormat="1" ht="38.25">
      <c r="A94" s="74"/>
      <c r="B94" s="77" t="s">
        <v>158</v>
      </c>
      <c r="C94" s="78" t="s">
        <v>163</v>
      </c>
      <c r="D94" s="79">
        <v>6</v>
      </c>
      <c r="E94" s="17" t="s">
        <v>36</v>
      </c>
      <c r="F94" s="157"/>
      <c r="G94" s="157"/>
      <c r="H94" s="81">
        <f>SUM(F94,G94)*D94</f>
        <v>0</v>
      </c>
      <c r="I94" s="41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</row>
    <row r="95" spans="1:126" s="43" customFormat="1" ht="51">
      <c r="A95" s="74"/>
      <c r="B95" s="77" t="s">
        <v>160</v>
      </c>
      <c r="C95" s="78" t="s">
        <v>164</v>
      </c>
      <c r="D95" s="79">
        <v>8</v>
      </c>
      <c r="E95" s="17" t="s">
        <v>36</v>
      </c>
      <c r="F95" s="157"/>
      <c r="G95" s="157"/>
      <c r="H95" s="81">
        <f>SUM(F95,G95)*D95</f>
        <v>0</v>
      </c>
      <c r="I95" s="41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</row>
    <row r="96" spans="1:126" s="43" customFormat="1" ht="12.75">
      <c r="A96" s="74"/>
      <c r="B96" s="75" t="s">
        <v>194</v>
      </c>
      <c r="C96" s="76" t="s">
        <v>195</v>
      </c>
      <c r="D96" s="16"/>
      <c r="E96" s="17"/>
      <c r="F96" s="18"/>
      <c r="G96" s="19"/>
      <c r="H96" s="24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</row>
    <row r="97" spans="1:126" s="43" customFormat="1" ht="12.75">
      <c r="A97" s="85"/>
      <c r="B97" s="77" t="s">
        <v>167</v>
      </c>
      <c r="C97" s="78" t="s">
        <v>159</v>
      </c>
      <c r="D97" s="79">
        <v>20</v>
      </c>
      <c r="E97" s="17" t="s">
        <v>13</v>
      </c>
      <c r="F97" s="53" t="s">
        <v>119</v>
      </c>
      <c r="G97" s="156"/>
      <c r="H97" s="81">
        <f>SUM(F97,G97)*D97</f>
        <v>0</v>
      </c>
      <c r="I97" s="41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</row>
    <row r="98" spans="1:126" s="43" customFormat="1" ht="25.5">
      <c r="A98" s="85"/>
      <c r="B98" s="77" t="s">
        <v>168</v>
      </c>
      <c r="C98" s="78" t="s">
        <v>220</v>
      </c>
      <c r="D98" s="79">
        <v>20</v>
      </c>
      <c r="E98" s="17" t="s">
        <v>13</v>
      </c>
      <c r="F98" s="157"/>
      <c r="G98" s="162"/>
      <c r="H98" s="81">
        <f>SUM(F98,G98)*D98</f>
        <v>0</v>
      </c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</row>
    <row r="99" spans="1:126" s="43" customFormat="1" ht="12.75">
      <c r="A99" s="74"/>
      <c r="B99" s="75" t="s">
        <v>227</v>
      </c>
      <c r="C99" s="76" t="s">
        <v>221</v>
      </c>
      <c r="D99" s="16"/>
      <c r="E99" s="17"/>
      <c r="F99" s="18"/>
      <c r="G99" s="19"/>
      <c r="H99" s="24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</row>
    <row r="100" spans="1:126" s="43" customFormat="1" ht="25.5">
      <c r="A100" s="74"/>
      <c r="B100" s="77" t="s">
        <v>228</v>
      </c>
      <c r="C100" s="78" t="s">
        <v>225</v>
      </c>
      <c r="D100" s="51">
        <v>1</v>
      </c>
      <c r="E100" s="52" t="s">
        <v>16</v>
      </c>
      <c r="F100" s="53" t="s">
        <v>32</v>
      </c>
      <c r="G100" s="156"/>
      <c r="H100" s="54">
        <f>SUM(F100,G100)*D100</f>
        <v>0</v>
      </c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</row>
    <row r="101" spans="1:126" s="43" customFormat="1" ht="12.75">
      <c r="A101" s="67"/>
      <c r="B101" s="86"/>
      <c r="C101" s="87" t="s">
        <v>190</v>
      </c>
      <c r="D101" s="88"/>
      <c r="E101" s="86"/>
      <c r="F101" s="89">
        <f>SUMPRODUCT(D58:D100,F58:F100)</f>
        <v>0</v>
      </c>
      <c r="G101" s="89">
        <f>SUMPRODUCT(D58:D100,G58:G100)</f>
        <v>0</v>
      </c>
      <c r="H101" s="90">
        <f>SUM(H58:H100)</f>
        <v>0</v>
      </c>
      <c r="I101" s="41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</row>
    <row r="102" spans="1:126" s="43" customFormat="1" ht="12.75">
      <c r="A102" s="34"/>
      <c r="B102" s="35" t="s">
        <v>95</v>
      </c>
      <c r="C102" s="36" t="s">
        <v>87</v>
      </c>
      <c r="D102" s="37"/>
      <c r="E102" s="38"/>
      <c r="F102" s="39"/>
      <c r="G102" s="39"/>
      <c r="H102" s="40"/>
      <c r="I102" s="41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</row>
    <row r="103" spans="1:126" s="43" customFormat="1" ht="12.75">
      <c r="A103" s="91"/>
      <c r="B103" s="45" t="s">
        <v>7</v>
      </c>
      <c r="C103" s="1" t="s">
        <v>17</v>
      </c>
      <c r="D103" s="46"/>
      <c r="E103" s="8"/>
      <c r="F103" s="47"/>
      <c r="G103" s="47"/>
      <c r="H103" s="48"/>
      <c r="I103" s="41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</row>
    <row r="104" spans="1:126" s="9" customFormat="1" ht="38.25">
      <c r="A104" s="49"/>
      <c r="B104" s="50" t="s">
        <v>9</v>
      </c>
      <c r="C104" s="50" t="s">
        <v>75</v>
      </c>
      <c r="D104" s="51">
        <v>3</v>
      </c>
      <c r="E104" s="52" t="s">
        <v>13</v>
      </c>
      <c r="F104" s="156"/>
      <c r="G104" s="156"/>
      <c r="H104" s="54">
        <f aca="true" t="shared" si="6" ref="H104:H109">SUM(F104,G104)*D104</f>
        <v>0</v>
      </c>
      <c r="I104" s="5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</row>
    <row r="105" spans="1:126" s="9" customFormat="1" ht="25.5">
      <c r="A105" s="44"/>
      <c r="B105" s="50" t="s">
        <v>78</v>
      </c>
      <c r="C105" s="50" t="s">
        <v>28</v>
      </c>
      <c r="D105" s="51">
        <v>1</v>
      </c>
      <c r="E105" s="52" t="s">
        <v>16</v>
      </c>
      <c r="F105" s="156"/>
      <c r="G105" s="156"/>
      <c r="H105" s="54">
        <f t="shared" si="6"/>
        <v>0</v>
      </c>
      <c r="I105" s="5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</row>
    <row r="106" spans="1:126" s="9" customFormat="1" ht="12.75">
      <c r="A106" s="44"/>
      <c r="B106" s="50" t="s">
        <v>14</v>
      </c>
      <c r="C106" s="50" t="s">
        <v>70</v>
      </c>
      <c r="D106" s="51">
        <f>D104</f>
        <v>3</v>
      </c>
      <c r="E106" s="52" t="s">
        <v>13</v>
      </c>
      <c r="F106" s="156"/>
      <c r="G106" s="156"/>
      <c r="H106" s="54">
        <f t="shared" si="6"/>
        <v>0</v>
      </c>
      <c r="I106" s="5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</row>
    <row r="107" spans="1:126" s="9" customFormat="1" ht="25.5">
      <c r="A107" s="44"/>
      <c r="B107" s="50" t="s">
        <v>15</v>
      </c>
      <c r="C107" s="50" t="s">
        <v>184</v>
      </c>
      <c r="D107" s="51">
        <v>9</v>
      </c>
      <c r="E107" s="52" t="s">
        <v>13</v>
      </c>
      <c r="F107" s="156"/>
      <c r="G107" s="156"/>
      <c r="H107" s="54">
        <f t="shared" si="6"/>
        <v>0</v>
      </c>
      <c r="I107" s="5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</row>
    <row r="108" spans="1:126" s="9" customFormat="1" ht="38.25">
      <c r="A108" s="44"/>
      <c r="B108" s="50" t="s">
        <v>26</v>
      </c>
      <c r="C108" s="50" t="s">
        <v>27</v>
      </c>
      <c r="D108" s="51">
        <v>1</v>
      </c>
      <c r="E108" s="52" t="s">
        <v>16</v>
      </c>
      <c r="F108" s="156"/>
      <c r="G108" s="156"/>
      <c r="H108" s="54">
        <f t="shared" si="6"/>
        <v>0</v>
      </c>
      <c r="I108" s="5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</row>
    <row r="109" spans="1:126" s="9" customFormat="1" ht="12.75">
      <c r="A109" s="44"/>
      <c r="B109" s="50" t="s">
        <v>29</v>
      </c>
      <c r="C109" s="50" t="s">
        <v>71</v>
      </c>
      <c r="D109" s="51">
        <v>1</v>
      </c>
      <c r="E109" s="52" t="s">
        <v>16</v>
      </c>
      <c r="F109" s="156"/>
      <c r="G109" s="156"/>
      <c r="H109" s="54">
        <f t="shared" si="6"/>
        <v>0</v>
      </c>
      <c r="I109" s="5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</row>
    <row r="110" spans="1:126" s="9" customFormat="1" ht="12.75">
      <c r="A110" s="44"/>
      <c r="B110" s="50" t="s">
        <v>30</v>
      </c>
      <c r="C110" s="50" t="s">
        <v>89</v>
      </c>
      <c r="D110" s="51">
        <v>6</v>
      </c>
      <c r="E110" s="52" t="s">
        <v>13</v>
      </c>
      <c r="F110" s="53" t="s">
        <v>32</v>
      </c>
      <c r="G110" s="156"/>
      <c r="H110" s="54">
        <f>SUM(F110,G110)*D110</f>
        <v>0</v>
      </c>
      <c r="I110" s="5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</row>
    <row r="111" spans="1:126" s="9" customFormat="1" ht="12.75">
      <c r="A111" s="44"/>
      <c r="B111" s="50" t="s">
        <v>88</v>
      </c>
      <c r="C111" s="50" t="s">
        <v>90</v>
      </c>
      <c r="D111" s="51">
        <v>2</v>
      </c>
      <c r="E111" s="52" t="s">
        <v>16</v>
      </c>
      <c r="F111" s="53" t="s">
        <v>32</v>
      </c>
      <c r="G111" s="156"/>
      <c r="H111" s="54">
        <f>SUM(F111,G111)*D111</f>
        <v>0</v>
      </c>
      <c r="I111" s="5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</row>
    <row r="112" spans="1:126" s="7" customFormat="1" ht="12.75" customHeight="1">
      <c r="A112" s="56"/>
      <c r="B112" s="57">
        <v>2</v>
      </c>
      <c r="C112" s="58" t="s">
        <v>72</v>
      </c>
      <c r="D112" s="59"/>
      <c r="E112" s="60"/>
      <c r="F112" s="47"/>
      <c r="G112" s="47"/>
      <c r="H112" s="61"/>
      <c r="I112" s="11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</row>
    <row r="113" spans="1:126" s="8" customFormat="1" ht="12.75" customHeight="1">
      <c r="A113" s="56"/>
      <c r="B113" s="62" t="s">
        <v>23</v>
      </c>
      <c r="C113" s="63" t="s">
        <v>73</v>
      </c>
      <c r="D113" s="64">
        <v>15</v>
      </c>
      <c r="E113" s="65" t="s">
        <v>13</v>
      </c>
      <c r="F113" s="160"/>
      <c r="G113" s="160"/>
      <c r="H113" s="66">
        <f>SUM(F113,G113)*D113</f>
        <v>0</v>
      </c>
      <c r="I113" s="13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</row>
    <row r="114" spans="1:126" s="9" customFormat="1" ht="12.75">
      <c r="A114" s="56"/>
      <c r="B114" s="62" t="s">
        <v>24</v>
      </c>
      <c r="C114" s="63" t="s">
        <v>74</v>
      </c>
      <c r="D114" s="64">
        <v>15</v>
      </c>
      <c r="E114" s="65" t="s">
        <v>13</v>
      </c>
      <c r="F114" s="160"/>
      <c r="G114" s="160"/>
      <c r="H114" s="66">
        <f>SUM(F114,G114)*D114</f>
        <v>0</v>
      </c>
      <c r="I114" s="13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</row>
    <row r="115" spans="1:126" s="43" customFormat="1" ht="12.75">
      <c r="A115" s="91"/>
      <c r="B115" s="45" t="s">
        <v>22</v>
      </c>
      <c r="C115" s="1" t="s">
        <v>20</v>
      </c>
      <c r="D115" s="2"/>
      <c r="E115" s="3"/>
      <c r="F115" s="4"/>
      <c r="G115" s="4"/>
      <c r="H115" s="10"/>
      <c r="I115" s="41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</row>
    <row r="116" spans="1:126" s="43" customFormat="1" ht="12.75">
      <c r="A116" s="91"/>
      <c r="B116" s="50" t="s">
        <v>23</v>
      </c>
      <c r="C116" s="5" t="s">
        <v>31</v>
      </c>
      <c r="D116" s="2">
        <v>1</v>
      </c>
      <c r="E116" s="52" t="s">
        <v>16</v>
      </c>
      <c r="F116" s="6" t="s">
        <v>32</v>
      </c>
      <c r="G116" s="159"/>
      <c r="H116" s="54">
        <f>SUM(F116,G116)*D116</f>
        <v>0</v>
      </c>
      <c r="I116" s="41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</row>
    <row r="117" spans="1:126" s="43" customFormat="1" ht="12.75">
      <c r="A117" s="91"/>
      <c r="B117" s="50" t="s">
        <v>24</v>
      </c>
      <c r="C117" s="5" t="s">
        <v>33</v>
      </c>
      <c r="D117" s="2">
        <v>1</v>
      </c>
      <c r="E117" s="52" t="s">
        <v>16</v>
      </c>
      <c r="F117" s="6" t="s">
        <v>32</v>
      </c>
      <c r="G117" s="159"/>
      <c r="H117" s="54">
        <f>SUM(F117,G117)*D117</f>
        <v>0</v>
      </c>
      <c r="I117" s="41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</row>
    <row r="118" spans="1:126" s="43" customFormat="1" ht="25.5">
      <c r="A118" s="91"/>
      <c r="B118" s="50" t="s">
        <v>35</v>
      </c>
      <c r="C118" s="69" t="s">
        <v>140</v>
      </c>
      <c r="D118" s="70">
        <v>3</v>
      </c>
      <c r="E118" s="17" t="s">
        <v>34</v>
      </c>
      <c r="F118" s="158"/>
      <c r="G118" s="158"/>
      <c r="H118" s="72">
        <f>SUM(F118:G118)*D118</f>
        <v>0</v>
      </c>
      <c r="I118" s="41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</row>
    <row r="119" spans="1:126" s="43" customFormat="1" ht="12.75">
      <c r="A119" s="91"/>
      <c r="B119" s="50" t="s">
        <v>37</v>
      </c>
      <c r="C119" s="69" t="s">
        <v>141</v>
      </c>
      <c r="D119" s="70">
        <v>1</v>
      </c>
      <c r="E119" s="17" t="s">
        <v>36</v>
      </c>
      <c r="F119" s="158"/>
      <c r="G119" s="158"/>
      <c r="H119" s="72">
        <f>SUM(F119:G119)*D119</f>
        <v>0</v>
      </c>
      <c r="I119" s="41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</row>
    <row r="120" spans="1:126" s="43" customFormat="1" ht="12.75">
      <c r="A120" s="91"/>
      <c r="B120" s="50" t="s">
        <v>40</v>
      </c>
      <c r="C120" s="69" t="s">
        <v>142</v>
      </c>
      <c r="D120" s="70"/>
      <c r="E120" s="17"/>
      <c r="F120" s="71"/>
      <c r="G120" s="71"/>
      <c r="H120" s="72"/>
      <c r="I120" s="41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</row>
    <row r="121" spans="1:126" s="43" customFormat="1" ht="12.75">
      <c r="A121" s="91"/>
      <c r="B121" s="84" t="s">
        <v>86</v>
      </c>
      <c r="C121" s="69" t="s">
        <v>39</v>
      </c>
      <c r="D121" s="70">
        <v>1</v>
      </c>
      <c r="E121" s="17" t="s">
        <v>36</v>
      </c>
      <c r="F121" s="158"/>
      <c r="G121" s="158"/>
      <c r="H121" s="72">
        <f>SUM(F121:G121)*D121</f>
        <v>0</v>
      </c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</row>
    <row r="122" spans="1:126" s="43" customFormat="1" ht="38.25">
      <c r="A122" s="91"/>
      <c r="B122" s="84" t="s">
        <v>41</v>
      </c>
      <c r="C122" s="73" t="s">
        <v>145</v>
      </c>
      <c r="D122" s="70">
        <v>4</v>
      </c>
      <c r="E122" s="17" t="s">
        <v>36</v>
      </c>
      <c r="F122" s="158"/>
      <c r="G122" s="158"/>
      <c r="H122" s="72">
        <f>SUM(F122:G122)*D122</f>
        <v>0</v>
      </c>
      <c r="I122" s="41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</row>
    <row r="123" spans="1:126" s="43" customFormat="1" ht="12.75">
      <c r="A123" s="91"/>
      <c r="B123" s="84" t="s">
        <v>43</v>
      </c>
      <c r="C123" s="50" t="s">
        <v>42</v>
      </c>
      <c r="D123" s="51">
        <v>50</v>
      </c>
      <c r="E123" s="52" t="s">
        <v>34</v>
      </c>
      <c r="F123" s="156"/>
      <c r="G123" s="156"/>
      <c r="H123" s="54">
        <f>SUM(F123,G123)*D123</f>
        <v>0</v>
      </c>
      <c r="I123" s="41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</row>
    <row r="124" spans="1:126" s="43" customFormat="1" ht="12.75">
      <c r="A124" s="91"/>
      <c r="B124" s="84" t="s">
        <v>44</v>
      </c>
      <c r="C124" s="50" t="s">
        <v>64</v>
      </c>
      <c r="D124" s="51">
        <v>15</v>
      </c>
      <c r="E124" s="52" t="s">
        <v>34</v>
      </c>
      <c r="F124" s="156"/>
      <c r="G124" s="156"/>
      <c r="H124" s="54">
        <f>SUM(F124,G124)*D124</f>
        <v>0</v>
      </c>
      <c r="I124" s="41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</row>
    <row r="125" spans="1:126" s="43" customFormat="1" ht="12.75">
      <c r="A125" s="91"/>
      <c r="B125" s="84" t="s">
        <v>45</v>
      </c>
      <c r="C125" s="50" t="s">
        <v>65</v>
      </c>
      <c r="D125" s="51">
        <v>6</v>
      </c>
      <c r="E125" s="52" t="s">
        <v>16</v>
      </c>
      <c r="F125" s="156"/>
      <c r="G125" s="156"/>
      <c r="H125" s="54">
        <f>SUM(F125,G125)*D125</f>
        <v>0</v>
      </c>
      <c r="I125" s="41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</row>
    <row r="126" spans="1:126" s="43" customFormat="1" ht="12.75">
      <c r="A126" s="91"/>
      <c r="B126" s="84" t="s">
        <v>46</v>
      </c>
      <c r="C126" s="50" t="s">
        <v>66</v>
      </c>
      <c r="D126" s="51">
        <v>2</v>
      </c>
      <c r="E126" s="52" t="s">
        <v>16</v>
      </c>
      <c r="F126" s="156"/>
      <c r="G126" s="156"/>
      <c r="H126" s="54">
        <f>SUM(F126,G126)*D126</f>
        <v>0</v>
      </c>
      <c r="I126" s="41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</row>
    <row r="127" spans="1:126" s="43" customFormat="1" ht="12.75">
      <c r="A127" s="91"/>
      <c r="B127" s="84" t="s">
        <v>83</v>
      </c>
      <c r="C127" s="50" t="s">
        <v>144</v>
      </c>
      <c r="D127" s="51">
        <v>1</v>
      </c>
      <c r="E127" s="52" t="s">
        <v>16</v>
      </c>
      <c r="F127" s="156"/>
      <c r="G127" s="156"/>
      <c r="H127" s="54">
        <f>SUM(F127,G127)*D127</f>
        <v>0</v>
      </c>
      <c r="I127" s="41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</row>
    <row r="128" spans="1:126" s="43" customFormat="1" ht="12.75">
      <c r="A128" s="91"/>
      <c r="B128" s="68" t="s">
        <v>47</v>
      </c>
      <c r="C128" s="1" t="s">
        <v>48</v>
      </c>
      <c r="D128" s="51"/>
      <c r="E128" s="52"/>
      <c r="F128" s="53"/>
      <c r="G128" s="53"/>
      <c r="H128" s="54"/>
      <c r="I128" s="41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</row>
    <row r="129" spans="1:126" s="43" customFormat="1" ht="12.75">
      <c r="A129" s="91"/>
      <c r="B129" s="50" t="s">
        <v>49</v>
      </c>
      <c r="C129" s="50" t="s">
        <v>67</v>
      </c>
      <c r="D129" s="51">
        <v>15</v>
      </c>
      <c r="E129" s="52" t="s">
        <v>34</v>
      </c>
      <c r="F129" s="156"/>
      <c r="G129" s="156"/>
      <c r="H129" s="54">
        <f aca="true" t="shared" si="7" ref="H129:H137">SUM(F129,G129)*D129</f>
        <v>0</v>
      </c>
      <c r="I129" s="41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</row>
    <row r="130" spans="1:126" s="43" customFormat="1" ht="12.75">
      <c r="A130" s="91"/>
      <c r="B130" s="50" t="s">
        <v>50</v>
      </c>
      <c r="C130" s="50" t="s">
        <v>65</v>
      </c>
      <c r="D130" s="51">
        <v>6</v>
      </c>
      <c r="E130" s="52" t="s">
        <v>16</v>
      </c>
      <c r="F130" s="156"/>
      <c r="G130" s="156"/>
      <c r="H130" s="54">
        <f t="shared" si="7"/>
        <v>0</v>
      </c>
      <c r="I130" s="41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</row>
    <row r="131" spans="1:126" s="43" customFormat="1" ht="25.5">
      <c r="A131" s="91"/>
      <c r="B131" s="50" t="s">
        <v>51</v>
      </c>
      <c r="C131" s="50" t="s">
        <v>68</v>
      </c>
      <c r="D131" s="51">
        <v>4</v>
      </c>
      <c r="E131" s="52" t="s">
        <v>16</v>
      </c>
      <c r="F131" s="156"/>
      <c r="G131" s="156"/>
      <c r="H131" s="54">
        <f t="shared" si="7"/>
        <v>0</v>
      </c>
      <c r="I131" s="41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</row>
    <row r="132" spans="1:126" s="43" customFormat="1" ht="25.5">
      <c r="A132" s="91"/>
      <c r="B132" s="50" t="s">
        <v>52</v>
      </c>
      <c r="C132" s="50" t="s">
        <v>53</v>
      </c>
      <c r="D132" s="51">
        <v>2</v>
      </c>
      <c r="E132" s="52" t="s">
        <v>16</v>
      </c>
      <c r="F132" s="156"/>
      <c r="G132" s="156"/>
      <c r="H132" s="54">
        <f t="shared" si="7"/>
        <v>0</v>
      </c>
      <c r="I132" s="41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</row>
    <row r="133" spans="1:126" s="43" customFormat="1" ht="12.75">
      <c r="A133" s="91"/>
      <c r="B133" s="50" t="s">
        <v>54</v>
      </c>
      <c r="C133" s="50" t="s">
        <v>55</v>
      </c>
      <c r="D133" s="51">
        <v>50</v>
      </c>
      <c r="E133" s="52" t="s">
        <v>34</v>
      </c>
      <c r="F133" s="156"/>
      <c r="G133" s="156"/>
      <c r="H133" s="54">
        <f t="shared" si="7"/>
        <v>0</v>
      </c>
      <c r="I133" s="41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</row>
    <row r="134" spans="1:126" s="43" customFormat="1" ht="12.75">
      <c r="A134" s="91"/>
      <c r="B134" s="50" t="s">
        <v>56</v>
      </c>
      <c r="C134" s="50" t="s">
        <v>55</v>
      </c>
      <c r="D134" s="51">
        <v>1</v>
      </c>
      <c r="E134" s="52" t="s">
        <v>13</v>
      </c>
      <c r="F134" s="156"/>
      <c r="G134" s="156"/>
      <c r="H134" s="54">
        <f t="shared" si="7"/>
        <v>0</v>
      </c>
      <c r="I134" s="41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</row>
    <row r="135" spans="1:126" s="43" customFormat="1" ht="12.75">
      <c r="A135" s="91"/>
      <c r="B135" s="50" t="s">
        <v>58</v>
      </c>
      <c r="C135" s="50" t="s">
        <v>57</v>
      </c>
      <c r="D135" s="51">
        <v>2</v>
      </c>
      <c r="E135" s="52" t="s">
        <v>36</v>
      </c>
      <c r="F135" s="156"/>
      <c r="G135" s="156"/>
      <c r="H135" s="54">
        <f t="shared" si="7"/>
        <v>0</v>
      </c>
      <c r="I135" s="41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</row>
    <row r="136" spans="1:126" s="43" customFormat="1" ht="12.75">
      <c r="A136" s="92"/>
      <c r="B136" s="50" t="s">
        <v>60</v>
      </c>
      <c r="C136" s="50" t="s">
        <v>62</v>
      </c>
      <c r="D136" s="51">
        <v>2</v>
      </c>
      <c r="E136" s="52" t="s">
        <v>36</v>
      </c>
      <c r="F136" s="156"/>
      <c r="G136" s="156"/>
      <c r="H136" s="54">
        <f t="shared" si="7"/>
        <v>0</v>
      </c>
      <c r="I136" s="41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</row>
    <row r="137" spans="1:126" s="43" customFormat="1" ht="12.75">
      <c r="A137" s="92"/>
      <c r="B137" s="50" t="s">
        <v>61</v>
      </c>
      <c r="C137" s="50" t="s">
        <v>63</v>
      </c>
      <c r="D137" s="51">
        <v>2</v>
      </c>
      <c r="E137" s="52" t="s">
        <v>36</v>
      </c>
      <c r="F137" s="156"/>
      <c r="G137" s="156"/>
      <c r="H137" s="54">
        <f t="shared" si="7"/>
        <v>0</v>
      </c>
      <c r="I137" s="41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</row>
    <row r="138" spans="1:126" s="43" customFormat="1" ht="12.75">
      <c r="A138" s="74"/>
      <c r="B138" s="75" t="s">
        <v>179</v>
      </c>
      <c r="C138" s="76" t="s">
        <v>150</v>
      </c>
      <c r="D138" s="16"/>
      <c r="E138" s="17"/>
      <c r="F138" s="18"/>
      <c r="G138" s="19"/>
      <c r="H138" s="24"/>
      <c r="I138" s="41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</row>
    <row r="139" spans="1:126" s="43" customFormat="1" ht="38.25">
      <c r="A139" s="74"/>
      <c r="B139" s="77" t="s">
        <v>157</v>
      </c>
      <c r="C139" s="78" t="s">
        <v>163</v>
      </c>
      <c r="D139" s="79">
        <v>6</v>
      </c>
      <c r="E139" s="17" t="s">
        <v>36</v>
      </c>
      <c r="F139" s="157"/>
      <c r="G139" s="157"/>
      <c r="H139" s="81">
        <f>SUM(F139,G139)*D139</f>
        <v>0</v>
      </c>
      <c r="I139" s="41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</row>
    <row r="140" spans="1:126" s="43" customFormat="1" ht="51">
      <c r="A140" s="74"/>
      <c r="B140" s="77" t="s">
        <v>158</v>
      </c>
      <c r="C140" s="78" t="s">
        <v>164</v>
      </c>
      <c r="D140" s="79">
        <v>8</v>
      </c>
      <c r="E140" s="17" t="s">
        <v>36</v>
      </c>
      <c r="F140" s="157"/>
      <c r="G140" s="157"/>
      <c r="H140" s="81">
        <f>SUM(F140,G140)*D140</f>
        <v>0</v>
      </c>
      <c r="I140" s="41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</row>
    <row r="141" spans="1:126" s="43" customFormat="1" ht="12.75">
      <c r="A141" s="74"/>
      <c r="B141" s="75" t="s">
        <v>194</v>
      </c>
      <c r="C141" s="76" t="s">
        <v>221</v>
      </c>
      <c r="D141" s="16"/>
      <c r="E141" s="17"/>
      <c r="F141" s="18"/>
      <c r="G141" s="19"/>
      <c r="H141" s="24"/>
      <c r="I141" s="41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</row>
    <row r="142" spans="1:126" s="43" customFormat="1" ht="25.5">
      <c r="A142" s="74"/>
      <c r="B142" s="77" t="s">
        <v>167</v>
      </c>
      <c r="C142" s="78" t="s">
        <v>225</v>
      </c>
      <c r="D142" s="51">
        <v>1</v>
      </c>
      <c r="E142" s="52" t="s">
        <v>16</v>
      </c>
      <c r="F142" s="53" t="s">
        <v>32</v>
      </c>
      <c r="G142" s="156"/>
      <c r="H142" s="54">
        <f>SUM(F142,G142)*D142</f>
        <v>0</v>
      </c>
      <c r="I142" s="41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</row>
    <row r="143" spans="1:126" s="43" customFormat="1" ht="12.75">
      <c r="A143" s="92"/>
      <c r="B143" s="52"/>
      <c r="C143" s="68" t="s">
        <v>91</v>
      </c>
      <c r="D143" s="51"/>
      <c r="E143" s="52"/>
      <c r="F143" s="82">
        <f>SUMPRODUCT(D104:D142,F104:F142)</f>
        <v>0</v>
      </c>
      <c r="G143" s="82">
        <f>SUMPRODUCT(D104:D142,G104:G142)</f>
        <v>0</v>
      </c>
      <c r="H143" s="83">
        <f>SUM(H104:H142)</f>
        <v>0</v>
      </c>
      <c r="I143" s="41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</row>
    <row r="144" spans="1:8" s="30" customFormat="1" ht="12.75">
      <c r="A144" s="34"/>
      <c r="B144" s="35" t="s">
        <v>98</v>
      </c>
      <c r="C144" s="36" t="s">
        <v>92</v>
      </c>
      <c r="D144" s="37"/>
      <c r="E144" s="38"/>
      <c r="F144" s="39"/>
      <c r="G144" s="39"/>
      <c r="H144" s="40"/>
    </row>
    <row r="145" spans="1:8" s="30" customFormat="1" ht="12.75">
      <c r="A145" s="44"/>
      <c r="B145" s="45" t="s">
        <v>7</v>
      </c>
      <c r="C145" s="1" t="s">
        <v>17</v>
      </c>
      <c r="D145" s="46"/>
      <c r="E145" s="8"/>
      <c r="F145" s="47"/>
      <c r="G145" s="47"/>
      <c r="H145" s="48"/>
    </row>
    <row r="146" spans="1:126" s="9" customFormat="1" ht="38.25">
      <c r="A146" s="49"/>
      <c r="B146" s="50" t="s">
        <v>9</v>
      </c>
      <c r="C146" s="50" t="s">
        <v>75</v>
      </c>
      <c r="D146" s="51">
        <v>5.5</v>
      </c>
      <c r="E146" s="52" t="s">
        <v>13</v>
      </c>
      <c r="F146" s="156"/>
      <c r="G146" s="156"/>
      <c r="H146" s="54">
        <f aca="true" t="shared" si="8" ref="H146:H151">SUM(F146,G146)*D146</f>
        <v>0</v>
      </c>
      <c r="I146" s="5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</row>
    <row r="147" spans="1:126" s="9" customFormat="1" ht="25.5">
      <c r="A147" s="44"/>
      <c r="B147" s="50" t="s">
        <v>78</v>
      </c>
      <c r="C147" s="50" t="s">
        <v>28</v>
      </c>
      <c r="D147" s="51">
        <v>1</v>
      </c>
      <c r="E147" s="52" t="s">
        <v>16</v>
      </c>
      <c r="F147" s="156"/>
      <c r="G147" s="156"/>
      <c r="H147" s="54">
        <f t="shared" si="8"/>
        <v>0</v>
      </c>
      <c r="I147" s="5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</row>
    <row r="148" spans="1:126" s="9" customFormat="1" ht="12.75">
      <c r="A148" s="44"/>
      <c r="B148" s="50" t="s">
        <v>14</v>
      </c>
      <c r="C148" s="50" t="s">
        <v>70</v>
      </c>
      <c r="D148" s="51">
        <f>D146</f>
        <v>5.5</v>
      </c>
      <c r="E148" s="52" t="s">
        <v>13</v>
      </c>
      <c r="F148" s="156"/>
      <c r="G148" s="156"/>
      <c r="H148" s="54">
        <f t="shared" si="8"/>
        <v>0</v>
      </c>
      <c r="I148" s="5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</row>
    <row r="149" spans="1:126" s="9" customFormat="1" ht="25.5">
      <c r="A149" s="44"/>
      <c r="B149" s="50" t="s">
        <v>15</v>
      </c>
      <c r="C149" s="50" t="s">
        <v>184</v>
      </c>
      <c r="D149" s="51">
        <v>5.5</v>
      </c>
      <c r="E149" s="52" t="s">
        <v>13</v>
      </c>
      <c r="F149" s="156"/>
      <c r="G149" s="156"/>
      <c r="H149" s="54">
        <f t="shared" si="8"/>
        <v>0</v>
      </c>
      <c r="I149" s="5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</row>
    <row r="150" spans="1:126" s="9" customFormat="1" ht="38.25">
      <c r="A150" s="44"/>
      <c r="B150" s="50" t="s">
        <v>26</v>
      </c>
      <c r="C150" s="50" t="s">
        <v>27</v>
      </c>
      <c r="D150" s="51">
        <v>1</v>
      </c>
      <c r="E150" s="52" t="s">
        <v>16</v>
      </c>
      <c r="F150" s="156"/>
      <c r="G150" s="156"/>
      <c r="H150" s="54">
        <f t="shared" si="8"/>
        <v>0</v>
      </c>
      <c r="I150" s="5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</row>
    <row r="151" spans="1:126" s="9" customFormat="1" ht="12.75">
      <c r="A151" s="44"/>
      <c r="B151" s="50" t="s">
        <v>29</v>
      </c>
      <c r="C151" s="50" t="s">
        <v>71</v>
      </c>
      <c r="D151" s="51">
        <v>1</v>
      </c>
      <c r="E151" s="52" t="s">
        <v>16</v>
      </c>
      <c r="F151" s="156"/>
      <c r="G151" s="156"/>
      <c r="H151" s="54">
        <f t="shared" si="8"/>
        <v>0</v>
      </c>
      <c r="I151" s="5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</row>
    <row r="152" spans="1:126" s="7" customFormat="1" ht="12.75" customHeight="1">
      <c r="A152" s="56"/>
      <c r="B152" s="57">
        <v>2</v>
      </c>
      <c r="C152" s="58" t="s">
        <v>72</v>
      </c>
      <c r="D152" s="59"/>
      <c r="E152" s="60"/>
      <c r="F152" s="47"/>
      <c r="G152" s="47"/>
      <c r="H152" s="61"/>
      <c r="I152" s="11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</row>
    <row r="153" spans="1:126" s="8" customFormat="1" ht="12.75" customHeight="1">
      <c r="A153" s="56"/>
      <c r="B153" s="62" t="s">
        <v>23</v>
      </c>
      <c r="C153" s="63" t="s">
        <v>73</v>
      </c>
      <c r="D153" s="64">
        <v>15</v>
      </c>
      <c r="E153" s="65" t="s">
        <v>13</v>
      </c>
      <c r="F153" s="160"/>
      <c r="G153" s="160"/>
      <c r="H153" s="66">
        <f>SUM(F153,G153)*D153</f>
        <v>0</v>
      </c>
      <c r="I153" s="13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</row>
    <row r="154" spans="1:126" s="9" customFormat="1" ht="12.75">
      <c r="A154" s="56"/>
      <c r="B154" s="62" t="s">
        <v>24</v>
      </c>
      <c r="C154" s="63" t="s">
        <v>74</v>
      </c>
      <c r="D154" s="64">
        <v>15</v>
      </c>
      <c r="E154" s="65" t="s">
        <v>13</v>
      </c>
      <c r="F154" s="160"/>
      <c r="G154" s="160"/>
      <c r="H154" s="66">
        <f>SUM(F154,G154)*D154</f>
        <v>0</v>
      </c>
      <c r="I154" s="13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</row>
    <row r="155" spans="1:126" s="43" customFormat="1" ht="12.75">
      <c r="A155" s="67"/>
      <c r="B155" s="45" t="s">
        <v>22</v>
      </c>
      <c r="C155" s="1" t="s">
        <v>20</v>
      </c>
      <c r="D155" s="2"/>
      <c r="E155" s="3"/>
      <c r="F155" s="4"/>
      <c r="G155" s="4"/>
      <c r="H155" s="10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</row>
    <row r="156" spans="1:126" s="43" customFormat="1" ht="12.75">
      <c r="A156" s="67"/>
      <c r="B156" s="50" t="s">
        <v>23</v>
      </c>
      <c r="C156" s="5" t="s">
        <v>31</v>
      </c>
      <c r="D156" s="2">
        <v>1</v>
      </c>
      <c r="E156" s="52" t="s">
        <v>16</v>
      </c>
      <c r="F156" s="6" t="s">
        <v>32</v>
      </c>
      <c r="G156" s="159"/>
      <c r="H156" s="54">
        <f>SUM(F156,G156)*D156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</row>
    <row r="157" spans="1:126" s="43" customFormat="1" ht="12.75">
      <c r="A157" s="67"/>
      <c r="B157" s="50" t="s">
        <v>24</v>
      </c>
      <c r="C157" s="5" t="s">
        <v>33</v>
      </c>
      <c r="D157" s="2">
        <v>1</v>
      </c>
      <c r="E157" s="52" t="s">
        <v>16</v>
      </c>
      <c r="F157" s="6" t="s">
        <v>32</v>
      </c>
      <c r="G157" s="159"/>
      <c r="H157" s="54">
        <f>SUM(F157,G157)*D157</f>
        <v>0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</row>
    <row r="158" spans="1:126" s="43" customFormat="1" ht="12.75">
      <c r="A158" s="67"/>
      <c r="B158" s="50" t="s">
        <v>25</v>
      </c>
      <c r="C158" s="5" t="s">
        <v>82</v>
      </c>
      <c r="D158" s="2">
        <v>1</v>
      </c>
      <c r="E158" s="52" t="s">
        <v>16</v>
      </c>
      <c r="F158" s="6" t="s">
        <v>32</v>
      </c>
      <c r="G158" s="159"/>
      <c r="H158" s="54">
        <f>SUM(F158,G158)*D158</f>
        <v>0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</row>
    <row r="159" spans="1:126" s="43" customFormat="1" ht="25.5">
      <c r="A159" s="67"/>
      <c r="B159" s="50" t="s">
        <v>35</v>
      </c>
      <c r="C159" s="69" t="s">
        <v>140</v>
      </c>
      <c r="D159" s="70">
        <v>3</v>
      </c>
      <c r="E159" s="17" t="s">
        <v>34</v>
      </c>
      <c r="F159" s="158"/>
      <c r="G159" s="158"/>
      <c r="H159" s="72">
        <f>SUM(F159:G159)*D159</f>
        <v>0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</row>
    <row r="160" spans="1:126" s="43" customFormat="1" ht="12.75">
      <c r="A160" s="67"/>
      <c r="B160" s="50" t="s">
        <v>37</v>
      </c>
      <c r="C160" s="69" t="s">
        <v>141</v>
      </c>
      <c r="D160" s="70">
        <v>1</v>
      </c>
      <c r="E160" s="17" t="s">
        <v>36</v>
      </c>
      <c r="F160" s="158"/>
      <c r="G160" s="158"/>
      <c r="H160" s="72">
        <f>SUM(F160:G160)*D160</f>
        <v>0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</row>
    <row r="161" spans="1:126" s="43" customFormat="1" ht="10.5" customHeight="1">
      <c r="A161" s="67"/>
      <c r="B161" s="50" t="s">
        <v>40</v>
      </c>
      <c r="C161" s="69" t="s">
        <v>142</v>
      </c>
      <c r="D161" s="70"/>
      <c r="E161" s="17"/>
      <c r="F161" s="71"/>
      <c r="G161" s="71"/>
      <c r="H161" s="7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</row>
    <row r="162" spans="1:126" s="43" customFormat="1" ht="12.75">
      <c r="A162" s="67"/>
      <c r="B162" s="84" t="s">
        <v>86</v>
      </c>
      <c r="C162" s="69" t="s">
        <v>39</v>
      </c>
      <c r="D162" s="70">
        <v>1</v>
      </c>
      <c r="E162" s="17" t="s">
        <v>36</v>
      </c>
      <c r="F162" s="158"/>
      <c r="G162" s="158"/>
      <c r="H162" s="72">
        <f>SUM(F162:G162)*D162</f>
        <v>0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</row>
    <row r="163" spans="1:126" s="43" customFormat="1" ht="38.25">
      <c r="A163" s="67"/>
      <c r="B163" s="84" t="s">
        <v>41</v>
      </c>
      <c r="C163" s="73" t="s">
        <v>145</v>
      </c>
      <c r="D163" s="70">
        <v>4</v>
      </c>
      <c r="E163" s="17" t="s">
        <v>36</v>
      </c>
      <c r="F163" s="158"/>
      <c r="G163" s="158"/>
      <c r="H163" s="72">
        <f>SUM(F163:G163)*D163</f>
        <v>0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</row>
    <row r="164" spans="1:126" s="43" customFormat="1" ht="12.75">
      <c r="A164" s="67"/>
      <c r="B164" s="84" t="s">
        <v>43</v>
      </c>
      <c r="C164" s="50" t="s">
        <v>42</v>
      </c>
      <c r="D164" s="51">
        <v>60</v>
      </c>
      <c r="E164" s="52" t="s">
        <v>34</v>
      </c>
      <c r="F164" s="156"/>
      <c r="G164" s="156"/>
      <c r="H164" s="54">
        <f aca="true" t="shared" si="9" ref="H164:H169">SUM(F164,G164)*D164</f>
        <v>0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</row>
    <row r="165" spans="1:126" s="43" customFormat="1" ht="12.75">
      <c r="A165" s="67"/>
      <c r="B165" s="84" t="s">
        <v>44</v>
      </c>
      <c r="C165" s="50" t="s">
        <v>64</v>
      </c>
      <c r="D165" s="51">
        <v>6</v>
      </c>
      <c r="E165" s="52" t="s">
        <v>34</v>
      </c>
      <c r="F165" s="156"/>
      <c r="G165" s="156"/>
      <c r="H165" s="54">
        <f t="shared" si="9"/>
        <v>0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</row>
    <row r="166" spans="1:126" s="43" customFormat="1" ht="12.75">
      <c r="A166" s="67"/>
      <c r="B166" s="84" t="s">
        <v>45</v>
      </c>
      <c r="C166" s="50" t="s">
        <v>65</v>
      </c>
      <c r="D166" s="51">
        <v>4</v>
      </c>
      <c r="E166" s="52" t="s">
        <v>16</v>
      </c>
      <c r="F166" s="156"/>
      <c r="G166" s="156"/>
      <c r="H166" s="54">
        <f t="shared" si="9"/>
        <v>0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</row>
    <row r="167" spans="1:126" s="43" customFormat="1" ht="12.75">
      <c r="A167" s="67"/>
      <c r="B167" s="84" t="s">
        <v>46</v>
      </c>
      <c r="C167" s="50" t="s">
        <v>66</v>
      </c>
      <c r="D167" s="51">
        <v>2</v>
      </c>
      <c r="E167" s="52" t="s">
        <v>16</v>
      </c>
      <c r="F167" s="156"/>
      <c r="G167" s="156"/>
      <c r="H167" s="54">
        <f t="shared" si="9"/>
        <v>0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</row>
    <row r="168" spans="1:126" s="43" customFormat="1" ht="12.75">
      <c r="A168" s="67"/>
      <c r="B168" s="84" t="s">
        <v>83</v>
      </c>
      <c r="C168" s="50" t="s">
        <v>144</v>
      </c>
      <c r="D168" s="51">
        <v>1</v>
      </c>
      <c r="E168" s="52" t="s">
        <v>16</v>
      </c>
      <c r="F168" s="156"/>
      <c r="G168" s="156"/>
      <c r="H168" s="54">
        <f t="shared" si="9"/>
        <v>0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</row>
    <row r="169" spans="1:126" s="43" customFormat="1" ht="12.75">
      <c r="A169" s="67"/>
      <c r="B169" s="84" t="s">
        <v>84</v>
      </c>
      <c r="C169" s="50" t="s">
        <v>93</v>
      </c>
      <c r="D169" s="51">
        <v>1</v>
      </c>
      <c r="E169" s="52" t="s">
        <v>16</v>
      </c>
      <c r="F169" s="156"/>
      <c r="G169" s="156"/>
      <c r="H169" s="54">
        <f t="shared" si="9"/>
        <v>0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</row>
    <row r="170" spans="1:126" s="43" customFormat="1" ht="12.75">
      <c r="A170" s="67"/>
      <c r="B170" s="68" t="s">
        <v>47</v>
      </c>
      <c r="C170" s="1" t="s">
        <v>48</v>
      </c>
      <c r="D170" s="51"/>
      <c r="E170" s="52"/>
      <c r="F170" s="53"/>
      <c r="G170" s="53"/>
      <c r="H170" s="54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</row>
    <row r="171" spans="1:126" s="43" customFormat="1" ht="12.75">
      <c r="A171" s="67"/>
      <c r="B171" s="50" t="s">
        <v>49</v>
      </c>
      <c r="C171" s="50" t="s">
        <v>67</v>
      </c>
      <c r="D171" s="51">
        <v>6</v>
      </c>
      <c r="E171" s="52" t="s">
        <v>34</v>
      </c>
      <c r="F171" s="156"/>
      <c r="G171" s="156"/>
      <c r="H171" s="54">
        <f aca="true" t="shared" si="10" ref="H171:H179">SUM(F171,G171)*D171</f>
        <v>0</v>
      </c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</row>
    <row r="172" spans="1:126" s="43" customFormat="1" ht="12.75">
      <c r="A172" s="67"/>
      <c r="B172" s="50" t="s">
        <v>50</v>
      </c>
      <c r="C172" s="50" t="s">
        <v>65</v>
      </c>
      <c r="D172" s="51">
        <v>4</v>
      </c>
      <c r="E172" s="52" t="s">
        <v>16</v>
      </c>
      <c r="F172" s="156"/>
      <c r="G172" s="156"/>
      <c r="H172" s="54">
        <f t="shared" si="10"/>
        <v>0</v>
      </c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</row>
    <row r="173" spans="1:126" s="43" customFormat="1" ht="25.5">
      <c r="A173" s="67"/>
      <c r="B173" s="50" t="s">
        <v>51</v>
      </c>
      <c r="C173" s="50" t="s">
        <v>68</v>
      </c>
      <c r="D173" s="51">
        <v>2</v>
      </c>
      <c r="E173" s="52" t="s">
        <v>16</v>
      </c>
      <c r="F173" s="156"/>
      <c r="G173" s="156"/>
      <c r="H173" s="54">
        <f t="shared" si="10"/>
        <v>0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</row>
    <row r="174" spans="1:126" s="43" customFormat="1" ht="25.5">
      <c r="A174" s="67"/>
      <c r="B174" s="50" t="s">
        <v>52</v>
      </c>
      <c r="C174" s="50" t="s">
        <v>53</v>
      </c>
      <c r="D174" s="51">
        <v>3</v>
      </c>
      <c r="E174" s="52" t="s">
        <v>16</v>
      </c>
      <c r="F174" s="156"/>
      <c r="G174" s="156"/>
      <c r="H174" s="54">
        <f t="shared" si="10"/>
        <v>0</v>
      </c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</row>
    <row r="175" spans="1:126" s="43" customFormat="1" ht="12.75">
      <c r="A175" s="67"/>
      <c r="B175" s="50" t="s">
        <v>54</v>
      </c>
      <c r="C175" s="50" t="s">
        <v>55</v>
      </c>
      <c r="D175" s="51">
        <v>50</v>
      </c>
      <c r="E175" s="52" t="s">
        <v>34</v>
      </c>
      <c r="F175" s="156"/>
      <c r="G175" s="156"/>
      <c r="H175" s="54">
        <f t="shared" si="10"/>
        <v>0</v>
      </c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</row>
    <row r="176" spans="1:126" s="43" customFormat="1" ht="12.75">
      <c r="A176" s="67"/>
      <c r="B176" s="50" t="s">
        <v>56</v>
      </c>
      <c r="C176" s="50" t="s">
        <v>59</v>
      </c>
      <c r="D176" s="51">
        <v>1</v>
      </c>
      <c r="E176" s="52" t="s">
        <v>13</v>
      </c>
      <c r="F176" s="156"/>
      <c r="G176" s="156"/>
      <c r="H176" s="54">
        <f t="shared" si="10"/>
        <v>0</v>
      </c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</row>
    <row r="177" spans="1:126" s="43" customFormat="1" ht="12.75">
      <c r="A177" s="67"/>
      <c r="B177" s="50" t="s">
        <v>58</v>
      </c>
      <c r="C177" s="50" t="s">
        <v>57</v>
      </c>
      <c r="D177" s="51">
        <v>3</v>
      </c>
      <c r="E177" s="52" t="s">
        <v>36</v>
      </c>
      <c r="F177" s="156"/>
      <c r="G177" s="156"/>
      <c r="H177" s="54">
        <f t="shared" si="10"/>
        <v>0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</row>
    <row r="178" spans="1:126" s="43" customFormat="1" ht="12.75">
      <c r="A178" s="67"/>
      <c r="B178" s="50" t="s">
        <v>60</v>
      </c>
      <c r="C178" s="50" t="s">
        <v>62</v>
      </c>
      <c r="D178" s="51">
        <v>3</v>
      </c>
      <c r="E178" s="52" t="s">
        <v>36</v>
      </c>
      <c r="F178" s="156"/>
      <c r="G178" s="156"/>
      <c r="H178" s="54">
        <f t="shared" si="10"/>
        <v>0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</row>
    <row r="179" spans="1:126" s="43" customFormat="1" ht="12.75">
      <c r="A179" s="67"/>
      <c r="B179" s="50" t="s">
        <v>61</v>
      </c>
      <c r="C179" s="50" t="s">
        <v>63</v>
      </c>
      <c r="D179" s="51">
        <v>3</v>
      </c>
      <c r="E179" s="52" t="s">
        <v>36</v>
      </c>
      <c r="F179" s="156"/>
      <c r="G179" s="156"/>
      <c r="H179" s="54">
        <f t="shared" si="10"/>
        <v>0</v>
      </c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</row>
    <row r="180" spans="1:126" s="43" customFormat="1" ht="12.75">
      <c r="A180" s="74"/>
      <c r="B180" s="75" t="s">
        <v>179</v>
      </c>
      <c r="C180" s="76" t="s">
        <v>150</v>
      </c>
      <c r="D180" s="16"/>
      <c r="E180" s="17"/>
      <c r="F180" s="18"/>
      <c r="G180" s="19"/>
      <c r="H180" s="24"/>
      <c r="I180" s="41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</row>
    <row r="181" spans="1:126" s="43" customFormat="1" ht="38.25">
      <c r="A181" s="74"/>
      <c r="B181" s="77" t="s">
        <v>157</v>
      </c>
      <c r="C181" s="78" t="s">
        <v>163</v>
      </c>
      <c r="D181" s="79">
        <v>6</v>
      </c>
      <c r="E181" s="17" t="s">
        <v>36</v>
      </c>
      <c r="F181" s="157"/>
      <c r="G181" s="157"/>
      <c r="H181" s="81">
        <f>SUM(F181,G181)*D181</f>
        <v>0</v>
      </c>
      <c r="I181" s="41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</row>
    <row r="182" spans="1:126" s="43" customFormat="1" ht="51">
      <c r="A182" s="74"/>
      <c r="B182" s="77" t="s">
        <v>158</v>
      </c>
      <c r="C182" s="78" t="s">
        <v>164</v>
      </c>
      <c r="D182" s="79">
        <v>8</v>
      </c>
      <c r="E182" s="17" t="s">
        <v>36</v>
      </c>
      <c r="F182" s="157"/>
      <c r="G182" s="157"/>
      <c r="H182" s="81">
        <f>SUM(F182,G182)*D182</f>
        <v>0</v>
      </c>
      <c r="I182" s="41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</row>
    <row r="183" spans="1:126" s="43" customFormat="1" ht="12.75">
      <c r="A183" s="74"/>
      <c r="B183" s="75" t="s">
        <v>194</v>
      </c>
      <c r="C183" s="76" t="s">
        <v>221</v>
      </c>
      <c r="D183" s="16"/>
      <c r="E183" s="17"/>
      <c r="F183" s="18"/>
      <c r="G183" s="19"/>
      <c r="H183" s="24"/>
      <c r="I183" s="41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</row>
    <row r="184" spans="1:126" s="43" customFormat="1" ht="25.5">
      <c r="A184" s="74"/>
      <c r="B184" s="77" t="s">
        <v>167</v>
      </c>
      <c r="C184" s="78" t="s">
        <v>225</v>
      </c>
      <c r="D184" s="51">
        <v>1</v>
      </c>
      <c r="E184" s="52" t="s">
        <v>16</v>
      </c>
      <c r="F184" s="53" t="s">
        <v>32</v>
      </c>
      <c r="G184" s="156"/>
      <c r="H184" s="54">
        <f>SUM(F184,G184)*D184</f>
        <v>0</v>
      </c>
      <c r="I184" s="41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</row>
    <row r="185" spans="1:126" s="43" customFormat="1" ht="12.75">
      <c r="A185" s="67"/>
      <c r="B185" s="86"/>
      <c r="C185" s="87" t="s">
        <v>94</v>
      </c>
      <c r="D185" s="88"/>
      <c r="E185" s="86"/>
      <c r="F185" s="89">
        <f>SUMPRODUCT(D146:D184,F146:F184)</f>
        <v>0</v>
      </c>
      <c r="G185" s="89">
        <f>SUMPRODUCT(D146:D184,G146:G184)</f>
        <v>0</v>
      </c>
      <c r="H185" s="90">
        <f>SUM(H146:H184)</f>
        <v>0</v>
      </c>
      <c r="I185" s="41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</row>
    <row r="186" spans="1:8" s="30" customFormat="1" ht="12.75">
      <c r="A186" s="34"/>
      <c r="B186" s="35" t="s">
        <v>99</v>
      </c>
      <c r="C186" s="36" t="s">
        <v>113</v>
      </c>
      <c r="D186" s="37"/>
      <c r="E186" s="38"/>
      <c r="F186" s="39"/>
      <c r="G186" s="39"/>
      <c r="H186" s="40"/>
    </row>
    <row r="187" spans="1:8" s="30" customFormat="1" ht="12.75">
      <c r="A187" s="44"/>
      <c r="B187" s="45" t="s">
        <v>7</v>
      </c>
      <c r="C187" s="1" t="s">
        <v>17</v>
      </c>
      <c r="D187" s="46"/>
      <c r="E187" s="8"/>
      <c r="F187" s="47"/>
      <c r="G187" s="47"/>
      <c r="H187" s="48"/>
    </row>
    <row r="188" spans="1:126" s="9" customFormat="1" ht="38.25">
      <c r="A188" s="49"/>
      <c r="B188" s="50" t="s">
        <v>9</v>
      </c>
      <c r="C188" s="50" t="s">
        <v>75</v>
      </c>
      <c r="D188" s="51">
        <v>9</v>
      </c>
      <c r="E188" s="52" t="s">
        <v>13</v>
      </c>
      <c r="F188" s="156"/>
      <c r="G188" s="156"/>
      <c r="H188" s="54">
        <f aca="true" t="shared" si="11" ref="H188:H193">SUM(F188,G188)*D188</f>
        <v>0</v>
      </c>
      <c r="I188" s="5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</row>
    <row r="189" spans="1:126" s="9" customFormat="1" ht="25.5">
      <c r="A189" s="44"/>
      <c r="B189" s="50" t="s">
        <v>78</v>
      </c>
      <c r="C189" s="50" t="s">
        <v>123</v>
      </c>
      <c r="D189" s="51">
        <v>1</v>
      </c>
      <c r="E189" s="52" t="s">
        <v>16</v>
      </c>
      <c r="F189" s="156"/>
      <c r="G189" s="156"/>
      <c r="H189" s="54">
        <f t="shared" si="11"/>
        <v>0</v>
      </c>
      <c r="I189" s="5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</row>
    <row r="190" spans="1:126" s="9" customFormat="1" ht="12.75">
      <c r="A190" s="44"/>
      <c r="B190" s="50" t="s">
        <v>14</v>
      </c>
      <c r="C190" s="50" t="s">
        <v>70</v>
      </c>
      <c r="D190" s="51">
        <f>D188</f>
        <v>9</v>
      </c>
      <c r="E190" s="52" t="s">
        <v>13</v>
      </c>
      <c r="F190" s="156"/>
      <c r="G190" s="156"/>
      <c r="H190" s="54">
        <f t="shared" si="11"/>
        <v>0</v>
      </c>
      <c r="I190" s="5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</row>
    <row r="191" spans="1:126" s="9" customFormat="1" ht="25.5">
      <c r="A191" s="44"/>
      <c r="B191" s="50" t="s">
        <v>15</v>
      </c>
      <c r="C191" s="50" t="s">
        <v>184</v>
      </c>
      <c r="D191" s="51">
        <v>9</v>
      </c>
      <c r="E191" s="52" t="s">
        <v>13</v>
      </c>
      <c r="F191" s="156"/>
      <c r="G191" s="156"/>
      <c r="H191" s="54">
        <f t="shared" si="11"/>
        <v>0</v>
      </c>
      <c r="I191" s="5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</row>
    <row r="192" spans="1:126" s="9" customFormat="1" ht="25.5">
      <c r="A192" s="44"/>
      <c r="B192" s="50" t="s">
        <v>26</v>
      </c>
      <c r="C192" s="50" t="s">
        <v>122</v>
      </c>
      <c r="D192" s="51">
        <v>6.2</v>
      </c>
      <c r="E192" s="52" t="s">
        <v>13</v>
      </c>
      <c r="F192" s="156"/>
      <c r="G192" s="156"/>
      <c r="H192" s="54">
        <f>SUM(F192,G192)*D192</f>
        <v>0</v>
      </c>
      <c r="I192" s="5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</row>
    <row r="193" spans="1:126" s="9" customFormat="1" ht="38.25">
      <c r="A193" s="44"/>
      <c r="B193" s="50" t="s">
        <v>29</v>
      </c>
      <c r="C193" s="50" t="s">
        <v>27</v>
      </c>
      <c r="D193" s="51">
        <v>1</v>
      </c>
      <c r="E193" s="52" t="s">
        <v>16</v>
      </c>
      <c r="F193" s="156"/>
      <c r="G193" s="156"/>
      <c r="H193" s="54">
        <f t="shared" si="11"/>
        <v>0</v>
      </c>
      <c r="I193" s="5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</row>
    <row r="194" spans="1:126" s="7" customFormat="1" ht="12.75" customHeight="1">
      <c r="A194" s="56"/>
      <c r="B194" s="57">
        <v>2</v>
      </c>
      <c r="C194" s="58" t="s">
        <v>72</v>
      </c>
      <c r="D194" s="59"/>
      <c r="E194" s="60"/>
      <c r="F194" s="47"/>
      <c r="G194" s="47"/>
      <c r="H194" s="61"/>
      <c r="I194" s="11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</row>
    <row r="195" spans="1:126" s="8" customFormat="1" ht="12.75" customHeight="1">
      <c r="A195" s="56"/>
      <c r="B195" s="62" t="s">
        <v>23</v>
      </c>
      <c r="C195" s="63" t="s">
        <v>73</v>
      </c>
      <c r="D195" s="64">
        <v>20</v>
      </c>
      <c r="E195" s="65" t="s">
        <v>13</v>
      </c>
      <c r="F195" s="160"/>
      <c r="G195" s="160"/>
      <c r="H195" s="66">
        <f>SUM(F195,G195)*D195</f>
        <v>0</v>
      </c>
      <c r="I195" s="13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</row>
    <row r="196" spans="1:126" s="9" customFormat="1" ht="12.75">
      <c r="A196" s="56"/>
      <c r="B196" s="62" t="s">
        <v>24</v>
      </c>
      <c r="C196" s="63" t="s">
        <v>74</v>
      </c>
      <c r="D196" s="64">
        <v>20</v>
      </c>
      <c r="E196" s="65" t="s">
        <v>13</v>
      </c>
      <c r="F196" s="160"/>
      <c r="G196" s="160"/>
      <c r="H196" s="66">
        <f>SUM(F196,G196)*D196</f>
        <v>0</v>
      </c>
      <c r="I196" s="13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</row>
    <row r="197" spans="1:126" s="43" customFormat="1" ht="12.75">
      <c r="A197" s="67"/>
      <c r="B197" s="45" t="s">
        <v>22</v>
      </c>
      <c r="C197" s="1" t="s">
        <v>20</v>
      </c>
      <c r="D197" s="2"/>
      <c r="E197" s="3"/>
      <c r="F197" s="4"/>
      <c r="G197" s="4"/>
      <c r="H197" s="10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</row>
    <row r="198" spans="1:126" s="43" customFormat="1" ht="12.75">
      <c r="A198" s="67"/>
      <c r="B198" s="50" t="s">
        <v>23</v>
      </c>
      <c r="C198" s="5" t="s">
        <v>31</v>
      </c>
      <c r="D198" s="2">
        <v>1</v>
      </c>
      <c r="E198" s="52" t="s">
        <v>16</v>
      </c>
      <c r="F198" s="6" t="s">
        <v>32</v>
      </c>
      <c r="G198" s="159"/>
      <c r="H198" s="54">
        <f>SUM(F198,G198)*D198</f>
        <v>0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</row>
    <row r="199" spans="1:126" s="43" customFormat="1" ht="12.75">
      <c r="A199" s="67"/>
      <c r="B199" s="50" t="s">
        <v>24</v>
      </c>
      <c r="C199" s="5" t="s">
        <v>33</v>
      </c>
      <c r="D199" s="2">
        <v>1</v>
      </c>
      <c r="E199" s="52" t="s">
        <v>16</v>
      </c>
      <c r="F199" s="6" t="s">
        <v>32</v>
      </c>
      <c r="G199" s="159"/>
      <c r="H199" s="54">
        <f>SUM(F199,G199)*D199</f>
        <v>0</v>
      </c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</row>
    <row r="200" spans="1:126" s="43" customFormat="1" ht="12.75">
      <c r="A200" s="67"/>
      <c r="B200" s="50" t="s">
        <v>25</v>
      </c>
      <c r="C200" s="5" t="s">
        <v>82</v>
      </c>
      <c r="D200" s="2">
        <v>1</v>
      </c>
      <c r="E200" s="52" t="s">
        <v>16</v>
      </c>
      <c r="F200" s="6" t="s">
        <v>32</v>
      </c>
      <c r="G200" s="159"/>
      <c r="H200" s="54">
        <f>SUM(F200,G200)*D200</f>
        <v>0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</row>
    <row r="201" spans="1:126" s="43" customFormat="1" ht="12.75">
      <c r="A201" s="67"/>
      <c r="B201" s="50" t="s">
        <v>35</v>
      </c>
      <c r="C201" s="69" t="s">
        <v>146</v>
      </c>
      <c r="D201" s="70">
        <v>2</v>
      </c>
      <c r="E201" s="17" t="s">
        <v>34</v>
      </c>
      <c r="F201" s="158"/>
      <c r="G201" s="158"/>
      <c r="H201" s="72">
        <f>SUM(F201:G201)*D201</f>
        <v>0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</row>
    <row r="202" spans="1:126" s="43" customFormat="1" ht="12.75">
      <c r="A202" s="67"/>
      <c r="B202" s="50" t="s">
        <v>37</v>
      </c>
      <c r="C202" s="69" t="s">
        <v>141</v>
      </c>
      <c r="D202" s="70">
        <v>1</v>
      </c>
      <c r="E202" s="17" t="s">
        <v>36</v>
      </c>
      <c r="F202" s="158"/>
      <c r="G202" s="158"/>
      <c r="H202" s="72">
        <f>SUM(F202:G202)*D202</f>
        <v>0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</row>
    <row r="203" spans="1:126" s="43" customFormat="1" ht="10.5" customHeight="1">
      <c r="A203" s="67"/>
      <c r="B203" s="50" t="s">
        <v>40</v>
      </c>
      <c r="C203" s="69" t="s">
        <v>142</v>
      </c>
      <c r="D203" s="70"/>
      <c r="E203" s="17"/>
      <c r="F203" s="71"/>
      <c r="G203" s="71"/>
      <c r="H203" s="7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</row>
    <row r="204" spans="1:126" s="43" customFormat="1" ht="12.75">
      <c r="A204" s="67"/>
      <c r="B204" s="84" t="s">
        <v>86</v>
      </c>
      <c r="C204" s="69" t="s">
        <v>39</v>
      </c>
      <c r="D204" s="70">
        <v>1</v>
      </c>
      <c r="E204" s="17" t="s">
        <v>36</v>
      </c>
      <c r="F204" s="158"/>
      <c r="G204" s="158"/>
      <c r="H204" s="72">
        <f>SUM(F204:G204)*D204</f>
        <v>0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</row>
    <row r="205" spans="1:126" s="43" customFormat="1" ht="25.5">
      <c r="A205" s="67"/>
      <c r="B205" s="84" t="s">
        <v>41</v>
      </c>
      <c r="C205" s="69" t="s">
        <v>140</v>
      </c>
      <c r="D205" s="70">
        <v>4</v>
      </c>
      <c r="E205" s="17" t="s">
        <v>36</v>
      </c>
      <c r="F205" s="158"/>
      <c r="G205" s="158"/>
      <c r="H205" s="72">
        <f>SUM(F205:G205)*D205</f>
        <v>0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</row>
    <row r="206" spans="1:126" s="43" customFormat="1" ht="12.75">
      <c r="A206" s="67"/>
      <c r="B206" s="84" t="s">
        <v>43</v>
      </c>
      <c r="C206" s="50" t="s">
        <v>42</v>
      </c>
      <c r="D206" s="51">
        <v>100</v>
      </c>
      <c r="E206" s="52" t="s">
        <v>34</v>
      </c>
      <c r="F206" s="156"/>
      <c r="G206" s="156"/>
      <c r="H206" s="54">
        <f aca="true" t="shared" si="12" ref="H206:H211">SUM(F206,G206)*D206</f>
        <v>0</v>
      </c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</row>
    <row r="207" spans="1:126" s="43" customFormat="1" ht="12.75">
      <c r="A207" s="67"/>
      <c r="B207" s="84" t="s">
        <v>44</v>
      </c>
      <c r="C207" s="50" t="s">
        <v>64</v>
      </c>
      <c r="D207" s="51">
        <v>10</v>
      </c>
      <c r="E207" s="52" t="s">
        <v>34</v>
      </c>
      <c r="F207" s="156"/>
      <c r="G207" s="156"/>
      <c r="H207" s="54">
        <f t="shared" si="12"/>
        <v>0</v>
      </c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</row>
    <row r="208" spans="1:126" s="43" customFormat="1" ht="12.75">
      <c r="A208" s="67"/>
      <c r="B208" s="84" t="s">
        <v>45</v>
      </c>
      <c r="C208" s="50" t="s">
        <v>65</v>
      </c>
      <c r="D208" s="51">
        <v>5</v>
      </c>
      <c r="E208" s="52" t="s">
        <v>16</v>
      </c>
      <c r="F208" s="156"/>
      <c r="G208" s="156"/>
      <c r="H208" s="54">
        <f t="shared" si="12"/>
        <v>0</v>
      </c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</row>
    <row r="209" spans="1:126" s="43" customFormat="1" ht="12.75">
      <c r="A209" s="67"/>
      <c r="B209" s="84" t="s">
        <v>46</v>
      </c>
      <c r="C209" s="50" t="s">
        <v>66</v>
      </c>
      <c r="D209" s="51">
        <v>2</v>
      </c>
      <c r="E209" s="52" t="s">
        <v>16</v>
      </c>
      <c r="F209" s="156"/>
      <c r="G209" s="156"/>
      <c r="H209" s="54">
        <f t="shared" si="12"/>
        <v>0</v>
      </c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</row>
    <row r="210" spans="1:126" s="43" customFormat="1" ht="12.75">
      <c r="A210" s="67"/>
      <c r="B210" s="84" t="s">
        <v>83</v>
      </c>
      <c r="C210" s="50" t="s">
        <v>144</v>
      </c>
      <c r="D210" s="51">
        <v>1</v>
      </c>
      <c r="E210" s="52" t="s">
        <v>16</v>
      </c>
      <c r="F210" s="156"/>
      <c r="G210" s="156"/>
      <c r="H210" s="54">
        <f t="shared" si="12"/>
        <v>0</v>
      </c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</row>
    <row r="211" spans="1:126" s="43" customFormat="1" ht="12.75">
      <c r="A211" s="67"/>
      <c r="B211" s="84" t="s">
        <v>84</v>
      </c>
      <c r="C211" s="50" t="s">
        <v>93</v>
      </c>
      <c r="D211" s="51">
        <v>1</v>
      </c>
      <c r="E211" s="52" t="s">
        <v>16</v>
      </c>
      <c r="F211" s="156"/>
      <c r="G211" s="156"/>
      <c r="H211" s="54">
        <f t="shared" si="12"/>
        <v>0</v>
      </c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</row>
    <row r="212" spans="1:126" s="43" customFormat="1" ht="12.75">
      <c r="A212" s="67"/>
      <c r="B212" s="68" t="s">
        <v>47</v>
      </c>
      <c r="C212" s="1" t="s">
        <v>48</v>
      </c>
      <c r="D212" s="51"/>
      <c r="E212" s="52"/>
      <c r="F212" s="53"/>
      <c r="G212" s="53"/>
      <c r="H212" s="54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</row>
    <row r="213" spans="1:126" s="43" customFormat="1" ht="12.75">
      <c r="A213" s="67"/>
      <c r="B213" s="50" t="s">
        <v>49</v>
      </c>
      <c r="C213" s="50" t="s">
        <v>67</v>
      </c>
      <c r="D213" s="51">
        <v>10</v>
      </c>
      <c r="E213" s="52" t="s">
        <v>34</v>
      </c>
      <c r="F213" s="156"/>
      <c r="G213" s="156"/>
      <c r="H213" s="54">
        <f aca="true" t="shared" si="13" ref="H213:H221">SUM(F213,G213)*D213</f>
        <v>0</v>
      </c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</row>
    <row r="214" spans="1:126" s="43" customFormat="1" ht="12.75">
      <c r="A214" s="67"/>
      <c r="B214" s="50" t="s">
        <v>50</v>
      </c>
      <c r="C214" s="50" t="s">
        <v>65</v>
      </c>
      <c r="D214" s="51">
        <v>5</v>
      </c>
      <c r="E214" s="52" t="s">
        <v>16</v>
      </c>
      <c r="F214" s="156"/>
      <c r="G214" s="156"/>
      <c r="H214" s="54">
        <f t="shared" si="13"/>
        <v>0</v>
      </c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</row>
    <row r="215" spans="1:126" s="43" customFormat="1" ht="25.5">
      <c r="A215" s="67"/>
      <c r="B215" s="50" t="s">
        <v>51</v>
      </c>
      <c r="C215" s="50" t="s">
        <v>68</v>
      </c>
      <c r="D215" s="51">
        <v>2</v>
      </c>
      <c r="E215" s="52" t="s">
        <v>16</v>
      </c>
      <c r="F215" s="156"/>
      <c r="G215" s="156"/>
      <c r="H215" s="54">
        <f t="shared" si="13"/>
        <v>0</v>
      </c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</row>
    <row r="216" spans="1:126" s="43" customFormat="1" ht="38.25">
      <c r="A216" s="67"/>
      <c r="B216" s="50" t="s">
        <v>52</v>
      </c>
      <c r="C216" s="50" t="s">
        <v>128</v>
      </c>
      <c r="D216" s="51">
        <v>4</v>
      </c>
      <c r="E216" s="52" t="s">
        <v>16</v>
      </c>
      <c r="F216" s="156"/>
      <c r="G216" s="156"/>
      <c r="H216" s="54">
        <f t="shared" si="13"/>
        <v>0</v>
      </c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</row>
    <row r="217" spans="1:126" s="43" customFormat="1" ht="12.75">
      <c r="A217" s="67"/>
      <c r="B217" s="50" t="s">
        <v>54</v>
      </c>
      <c r="C217" s="50" t="s">
        <v>55</v>
      </c>
      <c r="D217" s="51">
        <v>100</v>
      </c>
      <c r="E217" s="52" t="s">
        <v>34</v>
      </c>
      <c r="F217" s="156"/>
      <c r="G217" s="156"/>
      <c r="H217" s="54">
        <f t="shared" si="13"/>
        <v>0</v>
      </c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</row>
    <row r="218" spans="1:126" s="43" customFormat="1" ht="12.75">
      <c r="A218" s="67"/>
      <c r="B218" s="50" t="s">
        <v>56</v>
      </c>
      <c r="C218" s="50" t="s">
        <v>59</v>
      </c>
      <c r="D218" s="51">
        <v>1</v>
      </c>
      <c r="E218" s="52" t="s">
        <v>13</v>
      </c>
      <c r="F218" s="156"/>
      <c r="G218" s="156"/>
      <c r="H218" s="54">
        <f t="shared" si="13"/>
        <v>0</v>
      </c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</row>
    <row r="219" spans="1:126" s="43" customFormat="1" ht="24.75" customHeight="1">
      <c r="A219" s="67"/>
      <c r="B219" s="50" t="s">
        <v>58</v>
      </c>
      <c r="C219" s="50" t="s">
        <v>127</v>
      </c>
      <c r="D219" s="51">
        <v>2</v>
      </c>
      <c r="E219" s="52" t="s">
        <v>36</v>
      </c>
      <c r="F219" s="156"/>
      <c r="G219" s="156"/>
      <c r="H219" s="54">
        <f t="shared" si="13"/>
        <v>0</v>
      </c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</row>
    <row r="220" spans="1:126" s="43" customFormat="1" ht="12.75">
      <c r="A220" s="67"/>
      <c r="B220" s="50" t="s">
        <v>60</v>
      </c>
      <c r="C220" s="50" t="s">
        <v>62</v>
      </c>
      <c r="D220" s="51">
        <v>3</v>
      </c>
      <c r="E220" s="52" t="s">
        <v>36</v>
      </c>
      <c r="F220" s="156"/>
      <c r="G220" s="156"/>
      <c r="H220" s="54">
        <f t="shared" si="13"/>
        <v>0</v>
      </c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</row>
    <row r="221" spans="1:126" s="43" customFormat="1" ht="12.75">
      <c r="A221" s="67"/>
      <c r="B221" s="50" t="s">
        <v>61</v>
      </c>
      <c r="C221" s="50" t="s">
        <v>126</v>
      </c>
      <c r="D221" s="51">
        <v>1</v>
      </c>
      <c r="E221" s="52" t="s">
        <v>36</v>
      </c>
      <c r="F221" s="156"/>
      <c r="G221" s="156"/>
      <c r="H221" s="54">
        <f t="shared" si="13"/>
        <v>0</v>
      </c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</row>
    <row r="222" spans="1:126" s="43" customFormat="1" ht="12.75">
      <c r="A222" s="74"/>
      <c r="B222" s="75" t="s">
        <v>179</v>
      </c>
      <c r="C222" s="76" t="s">
        <v>150</v>
      </c>
      <c r="D222" s="16"/>
      <c r="E222" s="17"/>
      <c r="F222" s="18"/>
      <c r="G222" s="19"/>
      <c r="H222" s="24"/>
      <c r="I222" s="41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</row>
    <row r="223" spans="1:126" s="43" customFormat="1" ht="25.5">
      <c r="A223" s="74"/>
      <c r="B223" s="77" t="s">
        <v>157</v>
      </c>
      <c r="C223" s="78" t="s">
        <v>183</v>
      </c>
      <c r="D223" s="79">
        <v>15</v>
      </c>
      <c r="E223" s="17" t="s">
        <v>13</v>
      </c>
      <c r="F223" s="157"/>
      <c r="G223" s="161"/>
      <c r="H223" s="81">
        <f>SUM(F223,G223)*D223</f>
        <v>0</v>
      </c>
      <c r="I223" s="41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</row>
    <row r="224" spans="1:126" s="43" customFormat="1" ht="38.25">
      <c r="A224" s="74"/>
      <c r="B224" s="77" t="s">
        <v>158</v>
      </c>
      <c r="C224" s="78" t="s">
        <v>163</v>
      </c>
      <c r="D224" s="79">
        <v>6</v>
      </c>
      <c r="E224" s="17" t="s">
        <v>36</v>
      </c>
      <c r="F224" s="157"/>
      <c r="G224" s="157"/>
      <c r="H224" s="81">
        <f>SUM(F224,G224)*D224</f>
        <v>0</v>
      </c>
      <c r="I224" s="41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</row>
    <row r="225" spans="1:126" s="43" customFormat="1" ht="51">
      <c r="A225" s="74"/>
      <c r="B225" s="77" t="s">
        <v>160</v>
      </c>
      <c r="C225" s="78" t="s">
        <v>164</v>
      </c>
      <c r="D225" s="79">
        <v>8</v>
      </c>
      <c r="E225" s="17" t="s">
        <v>36</v>
      </c>
      <c r="F225" s="157"/>
      <c r="G225" s="157"/>
      <c r="H225" s="81">
        <f>SUM(F225,G225)*D225</f>
        <v>0</v>
      </c>
      <c r="I225" s="41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</row>
    <row r="226" spans="1:126" s="43" customFormat="1" ht="12.75">
      <c r="A226" s="74"/>
      <c r="B226" s="75" t="s">
        <v>194</v>
      </c>
      <c r="C226" s="76" t="s">
        <v>221</v>
      </c>
      <c r="D226" s="16"/>
      <c r="E226" s="17"/>
      <c r="F226" s="18"/>
      <c r="G226" s="19"/>
      <c r="H226" s="24"/>
      <c r="I226" s="41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</row>
    <row r="227" spans="1:126" s="43" customFormat="1" ht="25.5">
      <c r="A227" s="74"/>
      <c r="B227" s="77" t="s">
        <v>167</v>
      </c>
      <c r="C227" s="78" t="s">
        <v>225</v>
      </c>
      <c r="D227" s="51">
        <v>1</v>
      </c>
      <c r="E227" s="52" t="s">
        <v>16</v>
      </c>
      <c r="F227" s="53" t="s">
        <v>32</v>
      </c>
      <c r="G227" s="156"/>
      <c r="H227" s="54">
        <f>SUM(F227,G227)*D227</f>
        <v>0</v>
      </c>
      <c r="I227" s="41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</row>
    <row r="228" spans="1:126" s="43" customFormat="1" ht="12.75">
      <c r="A228" s="67"/>
      <c r="B228" s="86"/>
      <c r="C228" s="87" t="s">
        <v>114</v>
      </c>
      <c r="D228" s="88"/>
      <c r="E228" s="86"/>
      <c r="F228" s="89">
        <f>SUMPRODUCT(D188:D227,F188:F227)</f>
        <v>0</v>
      </c>
      <c r="G228" s="89">
        <f>SUMPRODUCT(D188:D227,G188:G227)</f>
        <v>0</v>
      </c>
      <c r="H228" s="90">
        <f>SUM(H188:H227)</f>
        <v>0</v>
      </c>
      <c r="I228" s="41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</row>
    <row r="229" spans="1:8" s="30" customFormat="1" ht="12.75">
      <c r="A229" s="34"/>
      <c r="B229" s="35" t="s">
        <v>100</v>
      </c>
      <c r="C229" s="36" t="s">
        <v>205</v>
      </c>
      <c r="D229" s="37"/>
      <c r="E229" s="38"/>
      <c r="F229" s="39"/>
      <c r="G229" s="39"/>
      <c r="H229" s="40"/>
    </row>
    <row r="230" spans="1:8" s="30" customFormat="1" ht="12.75">
      <c r="A230" s="44"/>
      <c r="B230" s="45" t="s">
        <v>7</v>
      </c>
      <c r="C230" s="1" t="s">
        <v>17</v>
      </c>
      <c r="D230" s="46"/>
      <c r="E230" s="8"/>
      <c r="F230" s="47"/>
      <c r="G230" s="47"/>
      <c r="H230" s="48"/>
    </row>
    <row r="231" spans="1:126" s="9" customFormat="1" ht="38.25">
      <c r="A231" s="49"/>
      <c r="B231" s="50" t="s">
        <v>9</v>
      </c>
      <c r="C231" s="50" t="s">
        <v>75</v>
      </c>
      <c r="D231" s="51">
        <v>20</v>
      </c>
      <c r="E231" s="52" t="s">
        <v>13</v>
      </c>
      <c r="F231" s="156"/>
      <c r="G231" s="156"/>
      <c r="H231" s="54">
        <f aca="true" t="shared" si="14" ref="H231:H237">SUM(F231,G231)*D231</f>
        <v>0</v>
      </c>
      <c r="I231" s="5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</row>
    <row r="232" spans="1:126" s="9" customFormat="1" ht="25.5">
      <c r="A232" s="44"/>
      <c r="B232" s="50" t="s">
        <v>78</v>
      </c>
      <c r="C232" s="50" t="s">
        <v>123</v>
      </c>
      <c r="D232" s="51">
        <v>1</v>
      </c>
      <c r="E232" s="52" t="s">
        <v>16</v>
      </c>
      <c r="F232" s="156"/>
      <c r="G232" s="156"/>
      <c r="H232" s="54">
        <f t="shared" si="14"/>
        <v>0</v>
      </c>
      <c r="I232" s="5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</row>
    <row r="233" spans="1:126" s="9" customFormat="1" ht="12.75">
      <c r="A233" s="44"/>
      <c r="B233" s="50" t="s">
        <v>14</v>
      </c>
      <c r="C233" s="50" t="s">
        <v>70</v>
      </c>
      <c r="D233" s="51">
        <f>D231</f>
        <v>20</v>
      </c>
      <c r="E233" s="52" t="s">
        <v>13</v>
      </c>
      <c r="F233" s="156"/>
      <c r="G233" s="156"/>
      <c r="H233" s="54">
        <f t="shared" si="14"/>
        <v>0</v>
      </c>
      <c r="I233" s="5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</row>
    <row r="234" spans="1:126" s="9" customFormat="1" ht="25.5">
      <c r="A234" s="44"/>
      <c r="B234" s="50" t="s">
        <v>15</v>
      </c>
      <c r="C234" s="50" t="s">
        <v>216</v>
      </c>
      <c r="D234" s="51">
        <v>6</v>
      </c>
      <c r="E234" s="52" t="s">
        <v>13</v>
      </c>
      <c r="F234" s="156"/>
      <c r="G234" s="156"/>
      <c r="H234" s="54">
        <f t="shared" si="14"/>
        <v>0</v>
      </c>
      <c r="I234" s="5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</row>
    <row r="235" spans="1:126" s="9" customFormat="1" ht="12.75">
      <c r="A235" s="44"/>
      <c r="B235" s="50" t="s">
        <v>26</v>
      </c>
      <c r="C235" s="50" t="s">
        <v>185</v>
      </c>
      <c r="D235" s="51">
        <v>14</v>
      </c>
      <c r="E235" s="52" t="s">
        <v>13</v>
      </c>
      <c r="F235" s="156"/>
      <c r="G235" s="156"/>
      <c r="H235" s="54">
        <f t="shared" si="14"/>
        <v>0</v>
      </c>
      <c r="I235" s="5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</row>
    <row r="236" spans="1:126" s="9" customFormat="1" ht="38.25">
      <c r="A236" s="44"/>
      <c r="B236" s="50" t="s">
        <v>29</v>
      </c>
      <c r="C236" s="50" t="s">
        <v>27</v>
      </c>
      <c r="D236" s="51">
        <v>1</v>
      </c>
      <c r="E236" s="52" t="s">
        <v>16</v>
      </c>
      <c r="F236" s="156"/>
      <c r="G236" s="156"/>
      <c r="H236" s="54">
        <f t="shared" si="14"/>
        <v>0</v>
      </c>
      <c r="I236" s="5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</row>
    <row r="237" spans="1:126" s="9" customFormat="1" ht="12.75">
      <c r="A237" s="44"/>
      <c r="B237" s="50" t="s">
        <v>30</v>
      </c>
      <c r="C237" s="50" t="s">
        <v>222</v>
      </c>
      <c r="D237" s="51">
        <v>2</v>
      </c>
      <c r="E237" s="52" t="s">
        <v>16</v>
      </c>
      <c r="F237" s="53" t="s">
        <v>32</v>
      </c>
      <c r="G237" s="156"/>
      <c r="H237" s="54">
        <f t="shared" si="14"/>
        <v>0</v>
      </c>
      <c r="I237" s="5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</row>
    <row r="238" spans="1:126" s="7" customFormat="1" ht="12.75" customHeight="1">
      <c r="A238" s="56"/>
      <c r="B238" s="57">
        <v>2</v>
      </c>
      <c r="C238" s="58" t="s">
        <v>72</v>
      </c>
      <c r="D238" s="59"/>
      <c r="E238" s="60"/>
      <c r="F238" s="47"/>
      <c r="G238" s="47"/>
      <c r="H238" s="61"/>
      <c r="I238" s="11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</row>
    <row r="239" spans="1:126" s="8" customFormat="1" ht="12.75" customHeight="1">
      <c r="A239" s="56"/>
      <c r="B239" s="62" t="s">
        <v>23</v>
      </c>
      <c r="C239" s="63" t="s">
        <v>73</v>
      </c>
      <c r="D239" s="64">
        <v>10</v>
      </c>
      <c r="E239" s="65" t="s">
        <v>13</v>
      </c>
      <c r="F239" s="160"/>
      <c r="G239" s="160"/>
      <c r="H239" s="66">
        <f>SUM(F239,G239)*D239</f>
        <v>0</v>
      </c>
      <c r="I239" s="13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</row>
    <row r="240" spans="1:126" s="9" customFormat="1" ht="12.75">
      <c r="A240" s="56"/>
      <c r="B240" s="62" t="s">
        <v>24</v>
      </c>
      <c r="C240" s="63" t="s">
        <v>74</v>
      </c>
      <c r="D240" s="64">
        <v>10</v>
      </c>
      <c r="E240" s="65" t="s">
        <v>13</v>
      </c>
      <c r="F240" s="160"/>
      <c r="G240" s="160"/>
      <c r="H240" s="66">
        <f>SUM(F240,G240)*D240</f>
        <v>0</v>
      </c>
      <c r="I240" s="13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</row>
    <row r="241" spans="1:126" s="43" customFormat="1" ht="12.75">
      <c r="A241" s="67"/>
      <c r="B241" s="45" t="s">
        <v>22</v>
      </c>
      <c r="C241" s="1" t="s">
        <v>20</v>
      </c>
      <c r="D241" s="2"/>
      <c r="E241" s="3"/>
      <c r="F241" s="4"/>
      <c r="G241" s="4"/>
      <c r="H241" s="10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</row>
    <row r="242" spans="1:126" s="43" customFormat="1" ht="12.75">
      <c r="A242" s="67"/>
      <c r="B242" s="50" t="s">
        <v>23</v>
      </c>
      <c r="C242" s="5" t="s">
        <v>31</v>
      </c>
      <c r="D242" s="2">
        <v>1</v>
      </c>
      <c r="E242" s="52" t="s">
        <v>16</v>
      </c>
      <c r="F242" s="6" t="s">
        <v>32</v>
      </c>
      <c r="G242" s="159"/>
      <c r="H242" s="54">
        <f>SUM(F242,G242)*D242</f>
        <v>0</v>
      </c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</row>
    <row r="243" spans="1:126" s="43" customFormat="1" ht="12.75">
      <c r="A243" s="67"/>
      <c r="B243" s="50" t="s">
        <v>24</v>
      </c>
      <c r="C243" s="5" t="s">
        <v>33</v>
      </c>
      <c r="D243" s="2">
        <v>1</v>
      </c>
      <c r="E243" s="52" t="s">
        <v>16</v>
      </c>
      <c r="F243" s="6" t="s">
        <v>32</v>
      </c>
      <c r="G243" s="159"/>
      <c r="H243" s="54">
        <f>SUM(F243,G243)*D243</f>
        <v>0</v>
      </c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</row>
    <row r="244" spans="1:126" s="43" customFormat="1" ht="12.75">
      <c r="A244" s="67"/>
      <c r="B244" s="50" t="s">
        <v>25</v>
      </c>
      <c r="C244" s="5" t="s">
        <v>82</v>
      </c>
      <c r="D244" s="2">
        <v>1</v>
      </c>
      <c r="E244" s="52" t="s">
        <v>16</v>
      </c>
      <c r="F244" s="6" t="s">
        <v>32</v>
      </c>
      <c r="G244" s="159"/>
      <c r="H244" s="54">
        <f>SUM(F244,G244)*D244</f>
        <v>0</v>
      </c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</row>
    <row r="245" spans="1:126" s="43" customFormat="1" ht="12.75">
      <c r="A245" s="67"/>
      <c r="B245" s="50" t="s">
        <v>35</v>
      </c>
      <c r="C245" s="69" t="s">
        <v>146</v>
      </c>
      <c r="D245" s="70">
        <v>2</v>
      </c>
      <c r="E245" s="17" t="s">
        <v>34</v>
      </c>
      <c r="F245" s="158"/>
      <c r="G245" s="158"/>
      <c r="H245" s="72">
        <f>SUM(F245:G245)*D245</f>
        <v>0</v>
      </c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</row>
    <row r="246" spans="1:126" s="43" customFormat="1" ht="12.75">
      <c r="A246" s="67"/>
      <c r="B246" s="50" t="s">
        <v>37</v>
      </c>
      <c r="C246" s="69" t="s">
        <v>141</v>
      </c>
      <c r="D246" s="70">
        <v>1</v>
      </c>
      <c r="E246" s="17" t="s">
        <v>36</v>
      </c>
      <c r="F246" s="158"/>
      <c r="G246" s="158"/>
      <c r="H246" s="72">
        <f>SUM(F246:G246)*D246</f>
        <v>0</v>
      </c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</row>
    <row r="247" spans="1:126" s="43" customFormat="1" ht="10.5" customHeight="1">
      <c r="A247" s="67"/>
      <c r="B247" s="50" t="s">
        <v>40</v>
      </c>
      <c r="C247" s="69" t="s">
        <v>142</v>
      </c>
      <c r="D247" s="70"/>
      <c r="E247" s="17"/>
      <c r="F247" s="71"/>
      <c r="G247" s="71"/>
      <c r="H247" s="7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</row>
    <row r="248" spans="1:126" s="43" customFormat="1" ht="12.75">
      <c r="A248" s="67"/>
      <c r="B248" s="84" t="s">
        <v>86</v>
      </c>
      <c r="C248" s="69" t="s">
        <v>39</v>
      </c>
      <c r="D248" s="70">
        <v>1</v>
      </c>
      <c r="E248" s="17" t="s">
        <v>36</v>
      </c>
      <c r="F248" s="158"/>
      <c r="G248" s="158"/>
      <c r="H248" s="72">
        <f>SUM(F248:G248)*D248</f>
        <v>0</v>
      </c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</row>
    <row r="249" spans="1:126" s="43" customFormat="1" ht="25.5">
      <c r="A249" s="67"/>
      <c r="B249" s="84" t="s">
        <v>41</v>
      </c>
      <c r="C249" s="69" t="s">
        <v>140</v>
      </c>
      <c r="D249" s="70">
        <v>4</v>
      </c>
      <c r="E249" s="17" t="s">
        <v>36</v>
      </c>
      <c r="F249" s="158"/>
      <c r="G249" s="158"/>
      <c r="H249" s="72">
        <f>SUM(F249:G249)*D249</f>
        <v>0</v>
      </c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</row>
    <row r="250" spans="1:126" s="43" customFormat="1" ht="12.75">
      <c r="A250" s="67"/>
      <c r="B250" s="84" t="s">
        <v>43</v>
      </c>
      <c r="C250" s="50" t="s">
        <v>42</v>
      </c>
      <c r="D250" s="51">
        <v>100</v>
      </c>
      <c r="E250" s="52" t="s">
        <v>34</v>
      </c>
      <c r="F250" s="156"/>
      <c r="G250" s="156"/>
      <c r="H250" s="54">
        <f aca="true" t="shared" si="15" ref="H250:H255">SUM(F250,G250)*D250</f>
        <v>0</v>
      </c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</row>
    <row r="251" spans="1:126" s="43" customFormat="1" ht="12.75">
      <c r="A251" s="67"/>
      <c r="B251" s="84" t="s">
        <v>44</v>
      </c>
      <c r="C251" s="50" t="s">
        <v>64</v>
      </c>
      <c r="D251" s="51">
        <v>10</v>
      </c>
      <c r="E251" s="52" t="s">
        <v>34</v>
      </c>
      <c r="F251" s="156"/>
      <c r="G251" s="156"/>
      <c r="H251" s="54">
        <f t="shared" si="15"/>
        <v>0</v>
      </c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</row>
    <row r="252" spans="1:126" s="43" customFormat="1" ht="12.75">
      <c r="A252" s="67"/>
      <c r="B252" s="84" t="s">
        <v>45</v>
      </c>
      <c r="C252" s="50" t="s">
        <v>65</v>
      </c>
      <c r="D252" s="51">
        <v>5</v>
      </c>
      <c r="E252" s="52" t="s">
        <v>16</v>
      </c>
      <c r="F252" s="156"/>
      <c r="G252" s="156"/>
      <c r="H252" s="54">
        <f t="shared" si="15"/>
        <v>0</v>
      </c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</row>
    <row r="253" spans="1:126" s="43" customFormat="1" ht="12.75">
      <c r="A253" s="67"/>
      <c r="B253" s="84" t="s">
        <v>46</v>
      </c>
      <c r="C253" s="50" t="s">
        <v>66</v>
      </c>
      <c r="D253" s="51">
        <v>2</v>
      </c>
      <c r="E253" s="52" t="s">
        <v>16</v>
      </c>
      <c r="F253" s="156"/>
      <c r="G253" s="156"/>
      <c r="H253" s="54">
        <f t="shared" si="15"/>
        <v>0</v>
      </c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</row>
    <row r="254" spans="1:126" s="43" customFormat="1" ht="12.75">
      <c r="A254" s="67"/>
      <c r="B254" s="84" t="s">
        <v>83</v>
      </c>
      <c r="C254" s="50" t="s">
        <v>144</v>
      </c>
      <c r="D254" s="51">
        <v>1</v>
      </c>
      <c r="E254" s="52" t="s">
        <v>16</v>
      </c>
      <c r="F254" s="156"/>
      <c r="G254" s="156"/>
      <c r="H254" s="54">
        <f t="shared" si="15"/>
        <v>0</v>
      </c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</row>
    <row r="255" spans="1:126" s="43" customFormat="1" ht="12.75">
      <c r="A255" s="67"/>
      <c r="B255" s="84" t="s">
        <v>84</v>
      </c>
      <c r="C255" s="50" t="s">
        <v>93</v>
      </c>
      <c r="D255" s="51">
        <v>1</v>
      </c>
      <c r="E255" s="52" t="s">
        <v>16</v>
      </c>
      <c r="F255" s="156"/>
      <c r="G255" s="156"/>
      <c r="H255" s="54">
        <f t="shared" si="15"/>
        <v>0</v>
      </c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</row>
    <row r="256" spans="1:126" s="43" customFormat="1" ht="12.75">
      <c r="A256" s="67"/>
      <c r="B256" s="68" t="s">
        <v>47</v>
      </c>
      <c r="C256" s="1" t="s">
        <v>48</v>
      </c>
      <c r="D256" s="51"/>
      <c r="E256" s="52"/>
      <c r="F256" s="53"/>
      <c r="G256" s="53"/>
      <c r="H256" s="54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</row>
    <row r="257" spans="1:126" s="43" customFormat="1" ht="12.75">
      <c r="A257" s="67"/>
      <c r="B257" s="50" t="s">
        <v>49</v>
      </c>
      <c r="C257" s="50" t="s">
        <v>67</v>
      </c>
      <c r="D257" s="51">
        <v>10</v>
      </c>
      <c r="E257" s="52" t="s">
        <v>34</v>
      </c>
      <c r="F257" s="156"/>
      <c r="G257" s="156"/>
      <c r="H257" s="54">
        <f aca="true" t="shared" si="16" ref="H257:H265">SUM(F257,G257)*D257</f>
        <v>0</v>
      </c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</row>
    <row r="258" spans="1:126" s="43" customFormat="1" ht="12.75">
      <c r="A258" s="67"/>
      <c r="B258" s="50" t="s">
        <v>50</v>
      </c>
      <c r="C258" s="50" t="s">
        <v>65</v>
      </c>
      <c r="D258" s="51">
        <v>5</v>
      </c>
      <c r="E258" s="52" t="s">
        <v>16</v>
      </c>
      <c r="F258" s="156"/>
      <c r="G258" s="156"/>
      <c r="H258" s="54">
        <f t="shared" si="16"/>
        <v>0</v>
      </c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</row>
    <row r="259" spans="1:126" s="43" customFormat="1" ht="25.5">
      <c r="A259" s="67"/>
      <c r="B259" s="50" t="s">
        <v>51</v>
      </c>
      <c r="C259" s="50" t="s">
        <v>68</v>
      </c>
      <c r="D259" s="51">
        <v>2</v>
      </c>
      <c r="E259" s="52" t="s">
        <v>16</v>
      </c>
      <c r="F259" s="156"/>
      <c r="G259" s="156"/>
      <c r="H259" s="54">
        <f t="shared" si="16"/>
        <v>0</v>
      </c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</row>
    <row r="260" spans="1:126" s="43" customFormat="1" ht="38.25">
      <c r="A260" s="67"/>
      <c r="B260" s="50" t="s">
        <v>52</v>
      </c>
      <c r="C260" s="50" t="s">
        <v>217</v>
      </c>
      <c r="D260" s="51">
        <v>4</v>
      </c>
      <c r="E260" s="52" t="s">
        <v>16</v>
      </c>
      <c r="F260" s="156"/>
      <c r="G260" s="156"/>
      <c r="H260" s="54">
        <f t="shared" si="16"/>
        <v>0</v>
      </c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</row>
    <row r="261" spans="1:126" s="43" customFormat="1" ht="12.75">
      <c r="A261" s="67"/>
      <c r="B261" s="50" t="s">
        <v>54</v>
      </c>
      <c r="C261" s="50" t="s">
        <v>55</v>
      </c>
      <c r="D261" s="51">
        <v>100</v>
      </c>
      <c r="E261" s="52" t="s">
        <v>34</v>
      </c>
      <c r="F261" s="156"/>
      <c r="G261" s="156"/>
      <c r="H261" s="54">
        <f t="shared" si="16"/>
        <v>0</v>
      </c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</row>
    <row r="262" spans="1:126" s="43" customFormat="1" ht="12.75">
      <c r="A262" s="67"/>
      <c r="B262" s="50" t="s">
        <v>56</v>
      </c>
      <c r="C262" s="50" t="s">
        <v>59</v>
      </c>
      <c r="D262" s="51">
        <v>1</v>
      </c>
      <c r="E262" s="52" t="s">
        <v>13</v>
      </c>
      <c r="F262" s="156"/>
      <c r="G262" s="156"/>
      <c r="H262" s="54">
        <f t="shared" si="16"/>
        <v>0</v>
      </c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</row>
    <row r="263" spans="1:126" s="43" customFormat="1" ht="24.75" customHeight="1">
      <c r="A263" s="67"/>
      <c r="B263" s="50" t="s">
        <v>58</v>
      </c>
      <c r="C263" s="50" t="s">
        <v>127</v>
      </c>
      <c r="D263" s="51">
        <v>2</v>
      </c>
      <c r="E263" s="52" t="s">
        <v>36</v>
      </c>
      <c r="F263" s="156"/>
      <c r="G263" s="156"/>
      <c r="H263" s="54">
        <f t="shared" si="16"/>
        <v>0</v>
      </c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</row>
    <row r="264" spans="1:126" s="43" customFormat="1" ht="12.75">
      <c r="A264" s="67"/>
      <c r="B264" s="50" t="s">
        <v>60</v>
      </c>
      <c r="C264" s="50" t="s">
        <v>62</v>
      </c>
      <c r="D264" s="51">
        <v>3</v>
      </c>
      <c r="E264" s="52" t="s">
        <v>36</v>
      </c>
      <c r="F264" s="156"/>
      <c r="G264" s="156"/>
      <c r="H264" s="54">
        <f t="shared" si="16"/>
        <v>0</v>
      </c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</row>
    <row r="265" spans="1:126" s="43" customFormat="1" ht="12.75">
      <c r="A265" s="67"/>
      <c r="B265" s="50" t="s">
        <v>61</v>
      </c>
      <c r="C265" s="50" t="s">
        <v>126</v>
      </c>
      <c r="D265" s="51">
        <v>1</v>
      </c>
      <c r="E265" s="52" t="s">
        <v>36</v>
      </c>
      <c r="F265" s="156"/>
      <c r="G265" s="156"/>
      <c r="H265" s="54">
        <f t="shared" si="16"/>
        <v>0</v>
      </c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</row>
    <row r="266" spans="1:126" s="43" customFormat="1" ht="12.75">
      <c r="A266" s="74"/>
      <c r="B266" s="75" t="s">
        <v>179</v>
      </c>
      <c r="C266" s="76" t="s">
        <v>150</v>
      </c>
      <c r="D266" s="16"/>
      <c r="E266" s="17"/>
      <c r="F266" s="18"/>
      <c r="G266" s="19"/>
      <c r="H266" s="24"/>
      <c r="I266" s="41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</row>
    <row r="267" spans="1:126" s="43" customFormat="1" ht="25.5">
      <c r="A267" s="74"/>
      <c r="B267" s="77" t="s">
        <v>157</v>
      </c>
      <c r="C267" s="78" t="s">
        <v>162</v>
      </c>
      <c r="D267" s="79">
        <v>30</v>
      </c>
      <c r="E267" s="17" t="s">
        <v>13</v>
      </c>
      <c r="F267" s="157"/>
      <c r="G267" s="161"/>
      <c r="H267" s="81">
        <f>SUM(F267,G267)*D267</f>
        <v>0</v>
      </c>
      <c r="I267" s="41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</row>
    <row r="268" spans="1:126" s="43" customFormat="1" ht="38.25">
      <c r="A268" s="74"/>
      <c r="B268" s="77" t="s">
        <v>158</v>
      </c>
      <c r="C268" s="78" t="s">
        <v>163</v>
      </c>
      <c r="D268" s="79">
        <v>6</v>
      </c>
      <c r="E268" s="17" t="s">
        <v>36</v>
      </c>
      <c r="F268" s="157"/>
      <c r="G268" s="157"/>
      <c r="H268" s="81">
        <f>SUM(F268,G268)*D268</f>
        <v>0</v>
      </c>
      <c r="I268" s="41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</row>
    <row r="269" spans="1:126" s="43" customFormat="1" ht="51">
      <c r="A269" s="74"/>
      <c r="B269" s="77" t="s">
        <v>160</v>
      </c>
      <c r="C269" s="78" t="s">
        <v>164</v>
      </c>
      <c r="D269" s="79">
        <v>8</v>
      </c>
      <c r="E269" s="17" t="s">
        <v>36</v>
      </c>
      <c r="F269" s="157"/>
      <c r="G269" s="157"/>
      <c r="H269" s="81">
        <f>SUM(F269,G269)*D269</f>
        <v>0</v>
      </c>
      <c r="I269" s="41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</row>
    <row r="270" spans="1:126" s="43" customFormat="1" ht="12.75">
      <c r="A270" s="74"/>
      <c r="B270" s="75" t="s">
        <v>194</v>
      </c>
      <c r="C270" s="76" t="s">
        <v>221</v>
      </c>
      <c r="D270" s="16"/>
      <c r="E270" s="17"/>
      <c r="F270" s="18"/>
      <c r="G270" s="19"/>
      <c r="H270" s="24"/>
      <c r="I270" s="41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</row>
    <row r="271" spans="1:126" s="43" customFormat="1" ht="25.5">
      <c r="A271" s="74"/>
      <c r="B271" s="77" t="s">
        <v>167</v>
      </c>
      <c r="C271" s="78" t="s">
        <v>223</v>
      </c>
      <c r="D271" s="51">
        <v>4</v>
      </c>
      <c r="E271" s="52" t="s">
        <v>16</v>
      </c>
      <c r="F271" s="53" t="s">
        <v>32</v>
      </c>
      <c r="G271" s="156"/>
      <c r="H271" s="54">
        <f>SUM(F271,G271)*D271</f>
        <v>0</v>
      </c>
      <c r="I271" s="41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</row>
    <row r="272" spans="1:126" s="43" customFormat="1" ht="25.5">
      <c r="A272" s="74"/>
      <c r="B272" s="77" t="s">
        <v>168</v>
      </c>
      <c r="C272" s="78" t="s">
        <v>226</v>
      </c>
      <c r="D272" s="51">
        <v>6</v>
      </c>
      <c r="E272" s="52" t="s">
        <v>16</v>
      </c>
      <c r="F272" s="53" t="s">
        <v>32</v>
      </c>
      <c r="G272" s="156"/>
      <c r="H272" s="54">
        <f>SUM(F272,G272)*D272</f>
        <v>0</v>
      </c>
      <c r="I272" s="41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</row>
    <row r="273" spans="1:126" s="43" customFormat="1" ht="25.5">
      <c r="A273" s="74"/>
      <c r="B273" s="77" t="s">
        <v>224</v>
      </c>
      <c r="C273" s="78" t="s">
        <v>225</v>
      </c>
      <c r="D273" s="51">
        <v>1</v>
      </c>
      <c r="E273" s="52" t="s">
        <v>16</v>
      </c>
      <c r="F273" s="53" t="s">
        <v>32</v>
      </c>
      <c r="G273" s="156"/>
      <c r="H273" s="54">
        <f>SUM(F273,G273)*D273</f>
        <v>0</v>
      </c>
      <c r="I273" s="41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</row>
    <row r="274" spans="1:126" s="43" customFormat="1" ht="12.75">
      <c r="A274" s="67"/>
      <c r="B274" s="86"/>
      <c r="C274" s="87" t="s">
        <v>206</v>
      </c>
      <c r="D274" s="88"/>
      <c r="E274" s="86"/>
      <c r="F274" s="89">
        <f>SUMPRODUCT(D231:D273,F231:F273)</f>
        <v>0</v>
      </c>
      <c r="G274" s="89">
        <f>SUMPRODUCT(D231:D273,G231:G273)</f>
        <v>0</v>
      </c>
      <c r="H274" s="90">
        <f>SUM(H231:H273)</f>
        <v>0</v>
      </c>
      <c r="I274" s="41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</row>
    <row r="275" spans="1:126" s="43" customFormat="1" ht="12.75">
      <c r="A275" s="93"/>
      <c r="B275" s="35" t="s">
        <v>115</v>
      </c>
      <c r="C275" s="36" t="s">
        <v>149</v>
      </c>
      <c r="D275" s="94"/>
      <c r="E275" s="38"/>
      <c r="F275" s="95"/>
      <c r="G275" s="39"/>
      <c r="H275" s="96"/>
      <c r="I275" s="41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</row>
    <row r="276" spans="1:126" s="43" customFormat="1" ht="12.75">
      <c r="A276" s="74"/>
      <c r="B276" s="45" t="s">
        <v>7</v>
      </c>
      <c r="C276" s="1" t="s">
        <v>150</v>
      </c>
      <c r="D276" s="16"/>
      <c r="E276" s="17"/>
      <c r="F276" s="18"/>
      <c r="G276" s="19"/>
      <c r="H276" s="24"/>
      <c r="I276" s="41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</row>
    <row r="277" spans="1:126" s="43" customFormat="1" ht="38.25">
      <c r="A277" s="74"/>
      <c r="B277" s="77" t="s">
        <v>9</v>
      </c>
      <c r="C277" s="78" t="s">
        <v>151</v>
      </c>
      <c r="D277" s="79">
        <v>2</v>
      </c>
      <c r="E277" s="17" t="s">
        <v>36</v>
      </c>
      <c r="F277" s="157"/>
      <c r="G277" s="157"/>
      <c r="H277" s="81">
        <f>SUM(F277,G277)*D277</f>
        <v>0</v>
      </c>
      <c r="I277" s="41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</row>
    <row r="278" spans="1:126" s="43" customFormat="1" ht="51">
      <c r="A278" s="74"/>
      <c r="B278" s="77" t="s">
        <v>78</v>
      </c>
      <c r="C278" s="78" t="s">
        <v>152</v>
      </c>
      <c r="D278" s="79">
        <v>1</v>
      </c>
      <c r="E278" s="17" t="s">
        <v>36</v>
      </c>
      <c r="F278" s="157"/>
      <c r="G278" s="157"/>
      <c r="H278" s="81">
        <f>SUM(F278,G278)*D278</f>
        <v>0</v>
      </c>
      <c r="I278" s="41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</row>
    <row r="279" spans="1:126" s="43" customFormat="1" ht="51">
      <c r="A279" s="74"/>
      <c r="B279" s="77" t="s">
        <v>14</v>
      </c>
      <c r="C279" s="78" t="s">
        <v>153</v>
      </c>
      <c r="D279" s="79">
        <v>8</v>
      </c>
      <c r="E279" s="17" t="s">
        <v>36</v>
      </c>
      <c r="F279" s="157"/>
      <c r="G279" s="157"/>
      <c r="H279" s="81">
        <f>SUM(F279,G279)*D279</f>
        <v>0</v>
      </c>
      <c r="I279" s="41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</row>
    <row r="280" spans="1:126" s="43" customFormat="1" ht="12.75">
      <c r="A280" s="97"/>
      <c r="B280" s="98"/>
      <c r="C280" s="99" t="s">
        <v>154</v>
      </c>
      <c r="D280" s="100"/>
      <c r="E280" s="101"/>
      <c r="F280" s="102">
        <f>SUMPRODUCT(F276:F279,D276:D279)</f>
        <v>0</v>
      </c>
      <c r="G280" s="102">
        <f>SUMPRODUCT(G276:G279,D276:D279)</f>
        <v>0</v>
      </c>
      <c r="H280" s="103">
        <f>SUM(H276:H279)</f>
        <v>0</v>
      </c>
      <c r="I280" s="41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</row>
    <row r="281" spans="1:126" s="43" customFormat="1" ht="12.75">
      <c r="A281" s="34"/>
      <c r="B281" s="35" t="s">
        <v>132</v>
      </c>
      <c r="C281" s="36" t="s">
        <v>136</v>
      </c>
      <c r="D281" s="37"/>
      <c r="E281" s="38"/>
      <c r="F281" s="39"/>
      <c r="G281" s="39"/>
      <c r="H281" s="40"/>
      <c r="I281" s="41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</row>
    <row r="282" spans="1:126" s="43" customFormat="1" ht="12.75">
      <c r="A282" s="44"/>
      <c r="B282" s="45" t="s">
        <v>7</v>
      </c>
      <c r="C282" s="1" t="s">
        <v>17</v>
      </c>
      <c r="D282" s="46"/>
      <c r="E282" s="8"/>
      <c r="F282" s="47"/>
      <c r="G282" s="47"/>
      <c r="H282" s="48"/>
      <c r="I282" s="41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</row>
    <row r="283" spans="1:126" s="9" customFormat="1" ht="38.25">
      <c r="A283" s="49"/>
      <c r="B283" s="50" t="s">
        <v>9</v>
      </c>
      <c r="C283" s="50" t="s">
        <v>75</v>
      </c>
      <c r="D283" s="51">
        <v>19</v>
      </c>
      <c r="E283" s="52" t="s">
        <v>13</v>
      </c>
      <c r="F283" s="156"/>
      <c r="G283" s="156"/>
      <c r="H283" s="54">
        <f aca="true" t="shared" si="17" ref="H283:H289">SUM(F283,G283)*D283</f>
        <v>0</v>
      </c>
      <c r="I283" s="5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</row>
    <row r="284" spans="1:126" s="9" customFormat="1" ht="25.5">
      <c r="A284" s="44"/>
      <c r="B284" s="50" t="s">
        <v>78</v>
      </c>
      <c r="C284" s="50" t="s">
        <v>28</v>
      </c>
      <c r="D284" s="51">
        <v>1</v>
      </c>
      <c r="E284" s="52" t="s">
        <v>16</v>
      </c>
      <c r="F284" s="156"/>
      <c r="G284" s="156"/>
      <c r="H284" s="54">
        <f t="shared" si="17"/>
        <v>0</v>
      </c>
      <c r="I284" s="5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</row>
    <row r="285" spans="1:126" s="9" customFormat="1" ht="12.75">
      <c r="A285" s="44"/>
      <c r="B285" s="50" t="s">
        <v>14</v>
      </c>
      <c r="C285" s="50" t="s">
        <v>70</v>
      </c>
      <c r="D285" s="51">
        <f>D283</f>
        <v>19</v>
      </c>
      <c r="E285" s="52" t="s">
        <v>13</v>
      </c>
      <c r="F285" s="156"/>
      <c r="G285" s="156"/>
      <c r="H285" s="54">
        <f t="shared" si="17"/>
        <v>0</v>
      </c>
      <c r="I285" s="5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</row>
    <row r="286" spans="1:126" s="9" customFormat="1" ht="25.5">
      <c r="A286" s="44"/>
      <c r="B286" s="50" t="s">
        <v>15</v>
      </c>
      <c r="C286" s="50" t="s">
        <v>184</v>
      </c>
      <c r="D286" s="51">
        <v>7</v>
      </c>
      <c r="E286" s="52" t="s">
        <v>13</v>
      </c>
      <c r="F286" s="156"/>
      <c r="G286" s="156"/>
      <c r="H286" s="54">
        <f t="shared" si="17"/>
        <v>0</v>
      </c>
      <c r="I286" s="5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</row>
    <row r="287" spans="1:126" s="9" customFormat="1" ht="12.75">
      <c r="A287" s="44"/>
      <c r="B287" s="50" t="s">
        <v>26</v>
      </c>
      <c r="C287" s="50" t="s">
        <v>185</v>
      </c>
      <c r="D287" s="51">
        <v>12</v>
      </c>
      <c r="E287" s="52" t="s">
        <v>13</v>
      </c>
      <c r="F287" s="156"/>
      <c r="G287" s="156"/>
      <c r="H287" s="54">
        <f t="shared" si="17"/>
        <v>0</v>
      </c>
      <c r="I287" s="5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</row>
    <row r="288" spans="1:126" s="9" customFormat="1" ht="38.25">
      <c r="A288" s="44"/>
      <c r="B288" s="50" t="s">
        <v>29</v>
      </c>
      <c r="C288" s="50" t="s">
        <v>27</v>
      </c>
      <c r="D288" s="51">
        <v>1</v>
      </c>
      <c r="E288" s="52" t="s">
        <v>16</v>
      </c>
      <c r="F288" s="156"/>
      <c r="G288" s="156"/>
      <c r="H288" s="54">
        <f t="shared" si="17"/>
        <v>0</v>
      </c>
      <c r="I288" s="5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</row>
    <row r="289" spans="1:126" s="9" customFormat="1" ht="12.75">
      <c r="A289" s="44"/>
      <c r="B289" s="50" t="s">
        <v>30</v>
      </c>
      <c r="C289" s="50" t="s">
        <v>71</v>
      </c>
      <c r="D289" s="51">
        <v>1</v>
      </c>
      <c r="E289" s="52" t="s">
        <v>16</v>
      </c>
      <c r="F289" s="156"/>
      <c r="G289" s="156"/>
      <c r="H289" s="54">
        <f t="shared" si="17"/>
        <v>0</v>
      </c>
      <c r="I289" s="5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</row>
    <row r="290" spans="1:126" s="7" customFormat="1" ht="12.75" customHeight="1">
      <c r="A290" s="56"/>
      <c r="B290" s="57">
        <v>2</v>
      </c>
      <c r="C290" s="58" t="s">
        <v>72</v>
      </c>
      <c r="D290" s="59"/>
      <c r="E290" s="60"/>
      <c r="F290" s="47"/>
      <c r="G290" s="47"/>
      <c r="H290" s="61"/>
      <c r="I290" s="11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</row>
    <row r="291" spans="1:126" s="8" customFormat="1" ht="12.75" customHeight="1">
      <c r="A291" s="56"/>
      <c r="B291" s="62" t="s">
        <v>23</v>
      </c>
      <c r="C291" s="63" t="s">
        <v>73</v>
      </c>
      <c r="D291" s="64">
        <v>25</v>
      </c>
      <c r="E291" s="65" t="s">
        <v>13</v>
      </c>
      <c r="F291" s="160"/>
      <c r="G291" s="160"/>
      <c r="H291" s="66">
        <f>SUM(F291,G291)*D291</f>
        <v>0</v>
      </c>
      <c r="I291" s="13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</row>
    <row r="292" spans="1:126" s="9" customFormat="1" ht="12.75">
      <c r="A292" s="56"/>
      <c r="B292" s="62" t="s">
        <v>24</v>
      </c>
      <c r="C292" s="63" t="s">
        <v>74</v>
      </c>
      <c r="D292" s="64">
        <v>25</v>
      </c>
      <c r="E292" s="65" t="s">
        <v>13</v>
      </c>
      <c r="F292" s="160"/>
      <c r="G292" s="160"/>
      <c r="H292" s="66">
        <f>SUM(F292,G292)*D292</f>
        <v>0</v>
      </c>
      <c r="I292" s="13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</row>
    <row r="293" spans="1:126" s="43" customFormat="1" ht="12.75">
      <c r="A293" s="67"/>
      <c r="B293" s="45" t="s">
        <v>22</v>
      </c>
      <c r="C293" s="1" t="s">
        <v>20</v>
      </c>
      <c r="D293" s="2"/>
      <c r="E293" s="3"/>
      <c r="F293" s="4"/>
      <c r="G293" s="4"/>
      <c r="H293" s="10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</row>
    <row r="294" spans="1:126" s="43" customFormat="1" ht="12.75">
      <c r="A294" s="67"/>
      <c r="B294" s="50" t="s">
        <v>23</v>
      </c>
      <c r="C294" s="5" t="s">
        <v>31</v>
      </c>
      <c r="D294" s="2">
        <v>1</v>
      </c>
      <c r="E294" s="52" t="s">
        <v>16</v>
      </c>
      <c r="F294" s="6" t="s">
        <v>32</v>
      </c>
      <c r="G294" s="159"/>
      <c r="H294" s="54">
        <f>SUM(F294,G294)*D294</f>
        <v>0</v>
      </c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</row>
    <row r="295" spans="1:126" s="43" customFormat="1" ht="12.75">
      <c r="A295" s="67"/>
      <c r="B295" s="50" t="s">
        <v>24</v>
      </c>
      <c r="C295" s="5" t="s">
        <v>33</v>
      </c>
      <c r="D295" s="2">
        <v>1</v>
      </c>
      <c r="E295" s="52" t="s">
        <v>16</v>
      </c>
      <c r="F295" s="6" t="s">
        <v>32</v>
      </c>
      <c r="G295" s="159"/>
      <c r="H295" s="54">
        <f>SUM(F295,G295)*D295</f>
        <v>0</v>
      </c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</row>
    <row r="296" spans="1:126" s="43" customFormat="1" ht="12.75">
      <c r="A296" s="67"/>
      <c r="B296" s="50" t="s">
        <v>25</v>
      </c>
      <c r="C296" s="5" t="s">
        <v>82</v>
      </c>
      <c r="D296" s="2">
        <v>1</v>
      </c>
      <c r="E296" s="52" t="s">
        <v>16</v>
      </c>
      <c r="F296" s="6" t="s">
        <v>32</v>
      </c>
      <c r="G296" s="159"/>
      <c r="H296" s="54">
        <f>SUM(F296,G296)*D296</f>
        <v>0</v>
      </c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</row>
    <row r="297" spans="1:126" s="43" customFormat="1" ht="25.5">
      <c r="A297" s="67"/>
      <c r="B297" s="50" t="s">
        <v>37</v>
      </c>
      <c r="C297" s="69" t="s">
        <v>140</v>
      </c>
      <c r="D297" s="70">
        <v>3</v>
      </c>
      <c r="E297" s="17" t="s">
        <v>34</v>
      </c>
      <c r="F297" s="158"/>
      <c r="G297" s="158"/>
      <c r="H297" s="72">
        <f>SUM(F297:G297)*D297</f>
        <v>0</v>
      </c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</row>
    <row r="298" spans="1:126" s="43" customFormat="1" ht="12.75">
      <c r="A298" s="67"/>
      <c r="B298" s="50" t="s">
        <v>40</v>
      </c>
      <c r="C298" s="69" t="s">
        <v>141</v>
      </c>
      <c r="D298" s="70">
        <v>1</v>
      </c>
      <c r="E298" s="17" t="s">
        <v>36</v>
      </c>
      <c r="F298" s="158"/>
      <c r="G298" s="158"/>
      <c r="H298" s="72">
        <f>SUM(F298:G298)*D298</f>
        <v>0</v>
      </c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</row>
    <row r="299" spans="1:126" s="43" customFormat="1" ht="12.75">
      <c r="A299" s="67"/>
      <c r="B299" s="50" t="s">
        <v>41</v>
      </c>
      <c r="C299" s="69" t="s">
        <v>142</v>
      </c>
      <c r="D299" s="70"/>
      <c r="E299" s="17"/>
      <c r="F299" s="71"/>
      <c r="G299" s="71"/>
      <c r="H299" s="7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</row>
    <row r="300" spans="1:126" s="43" customFormat="1" ht="12.75">
      <c r="A300" s="67"/>
      <c r="B300" s="50" t="s">
        <v>43</v>
      </c>
      <c r="C300" s="69" t="s">
        <v>39</v>
      </c>
      <c r="D300" s="70">
        <v>1</v>
      </c>
      <c r="E300" s="17" t="s">
        <v>36</v>
      </c>
      <c r="F300" s="158"/>
      <c r="G300" s="158"/>
      <c r="H300" s="72">
        <f>SUM(F300:G300)*D300</f>
        <v>0</v>
      </c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</row>
    <row r="301" spans="1:126" s="43" customFormat="1" ht="25.5">
      <c r="A301" s="67"/>
      <c r="B301" s="50" t="s">
        <v>44</v>
      </c>
      <c r="C301" s="73" t="s">
        <v>148</v>
      </c>
      <c r="D301" s="70">
        <v>3</v>
      </c>
      <c r="E301" s="17" t="s">
        <v>36</v>
      </c>
      <c r="F301" s="158"/>
      <c r="G301" s="158"/>
      <c r="H301" s="72">
        <f>SUM(F301:G301)*D301</f>
        <v>0</v>
      </c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</row>
    <row r="302" spans="1:126" s="43" customFormat="1" ht="12.75">
      <c r="A302" s="67"/>
      <c r="B302" s="50" t="s">
        <v>45</v>
      </c>
      <c r="C302" s="50" t="s">
        <v>42</v>
      </c>
      <c r="D302" s="51">
        <v>60</v>
      </c>
      <c r="E302" s="52" t="s">
        <v>34</v>
      </c>
      <c r="F302" s="156"/>
      <c r="G302" s="156"/>
      <c r="H302" s="54">
        <f aca="true" t="shared" si="18" ref="H302:H307">SUM(F302,G302)*D302</f>
        <v>0</v>
      </c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</row>
    <row r="303" spans="1:126" s="43" customFormat="1" ht="12.75">
      <c r="A303" s="67"/>
      <c r="B303" s="50" t="s">
        <v>46</v>
      </c>
      <c r="C303" s="50" t="s">
        <v>64</v>
      </c>
      <c r="D303" s="51">
        <v>9</v>
      </c>
      <c r="E303" s="52" t="s">
        <v>34</v>
      </c>
      <c r="F303" s="156"/>
      <c r="G303" s="156"/>
      <c r="H303" s="54">
        <f t="shared" si="18"/>
        <v>0</v>
      </c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</row>
    <row r="304" spans="1:126" s="43" customFormat="1" ht="12.75">
      <c r="A304" s="67"/>
      <c r="B304" s="50" t="s">
        <v>83</v>
      </c>
      <c r="C304" s="50" t="s">
        <v>65</v>
      </c>
      <c r="D304" s="51">
        <v>6</v>
      </c>
      <c r="E304" s="52" t="s">
        <v>16</v>
      </c>
      <c r="F304" s="156"/>
      <c r="G304" s="156"/>
      <c r="H304" s="54">
        <f t="shared" si="18"/>
        <v>0</v>
      </c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</row>
    <row r="305" spans="1:126" s="43" customFormat="1" ht="12.75">
      <c r="A305" s="67"/>
      <c r="B305" s="50" t="s">
        <v>84</v>
      </c>
      <c r="C305" s="50" t="s">
        <v>66</v>
      </c>
      <c r="D305" s="51">
        <v>2</v>
      </c>
      <c r="E305" s="52" t="s">
        <v>16</v>
      </c>
      <c r="F305" s="156"/>
      <c r="G305" s="156"/>
      <c r="H305" s="54">
        <f t="shared" si="18"/>
        <v>0</v>
      </c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</row>
    <row r="306" spans="1:126" s="43" customFormat="1" ht="12.75">
      <c r="A306" s="67"/>
      <c r="B306" s="50" t="s">
        <v>120</v>
      </c>
      <c r="C306" s="50" t="s">
        <v>144</v>
      </c>
      <c r="D306" s="51">
        <v>1</v>
      </c>
      <c r="E306" s="52" t="s">
        <v>16</v>
      </c>
      <c r="F306" s="156"/>
      <c r="G306" s="156"/>
      <c r="H306" s="54">
        <f t="shared" si="18"/>
        <v>0</v>
      </c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</row>
    <row r="307" spans="1:126" s="43" customFormat="1" ht="12.75">
      <c r="A307" s="67"/>
      <c r="B307" s="50" t="s">
        <v>121</v>
      </c>
      <c r="C307" s="50" t="s">
        <v>93</v>
      </c>
      <c r="D307" s="51">
        <v>1</v>
      </c>
      <c r="E307" s="52" t="s">
        <v>16</v>
      </c>
      <c r="F307" s="156"/>
      <c r="G307" s="156"/>
      <c r="H307" s="54">
        <f t="shared" si="18"/>
        <v>0</v>
      </c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</row>
    <row r="308" spans="1:126" s="43" customFormat="1" ht="12.75">
      <c r="A308" s="67"/>
      <c r="B308" s="68" t="s">
        <v>47</v>
      </c>
      <c r="C308" s="1" t="s">
        <v>48</v>
      </c>
      <c r="D308" s="51"/>
      <c r="E308" s="52"/>
      <c r="F308" s="53"/>
      <c r="G308" s="53"/>
      <c r="H308" s="54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</row>
    <row r="309" spans="1:126" s="43" customFormat="1" ht="12.75">
      <c r="A309" s="67"/>
      <c r="B309" s="50" t="s">
        <v>49</v>
      </c>
      <c r="C309" s="50" t="s">
        <v>67</v>
      </c>
      <c r="D309" s="51">
        <v>12</v>
      </c>
      <c r="E309" s="52" t="s">
        <v>34</v>
      </c>
      <c r="F309" s="156"/>
      <c r="G309" s="156"/>
      <c r="H309" s="54">
        <f aca="true" t="shared" si="19" ref="H309:H318">SUM(F309,G309)*D309</f>
        <v>0</v>
      </c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</row>
    <row r="310" spans="1:126" s="43" customFormat="1" ht="12.75">
      <c r="A310" s="67"/>
      <c r="B310" s="50" t="s">
        <v>50</v>
      </c>
      <c r="C310" s="50" t="s">
        <v>65</v>
      </c>
      <c r="D310" s="51">
        <v>6</v>
      </c>
      <c r="E310" s="52" t="s">
        <v>16</v>
      </c>
      <c r="F310" s="156"/>
      <c r="G310" s="156"/>
      <c r="H310" s="54">
        <f t="shared" si="19"/>
        <v>0</v>
      </c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</row>
    <row r="311" spans="1:126" s="43" customFormat="1" ht="25.5">
      <c r="A311" s="67"/>
      <c r="B311" s="50" t="s">
        <v>51</v>
      </c>
      <c r="C311" s="50" t="s">
        <v>68</v>
      </c>
      <c r="D311" s="51">
        <v>2</v>
      </c>
      <c r="E311" s="52" t="s">
        <v>16</v>
      </c>
      <c r="F311" s="156"/>
      <c r="G311" s="156"/>
      <c r="H311" s="54">
        <f t="shared" si="19"/>
        <v>0</v>
      </c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</row>
    <row r="312" spans="1:126" s="43" customFormat="1" ht="25.5">
      <c r="A312" s="67"/>
      <c r="B312" s="50" t="s">
        <v>52</v>
      </c>
      <c r="C312" s="50" t="s">
        <v>53</v>
      </c>
      <c r="D312" s="51">
        <v>3</v>
      </c>
      <c r="E312" s="52" t="s">
        <v>16</v>
      </c>
      <c r="F312" s="156"/>
      <c r="G312" s="156"/>
      <c r="H312" s="54">
        <f t="shared" si="19"/>
        <v>0</v>
      </c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</row>
    <row r="313" spans="1:126" s="43" customFormat="1" ht="12.75">
      <c r="A313" s="67"/>
      <c r="B313" s="50" t="s">
        <v>54</v>
      </c>
      <c r="C313" s="50" t="s">
        <v>55</v>
      </c>
      <c r="D313" s="51">
        <v>50</v>
      </c>
      <c r="E313" s="52" t="s">
        <v>34</v>
      </c>
      <c r="F313" s="156"/>
      <c r="G313" s="156"/>
      <c r="H313" s="54">
        <f t="shared" si="19"/>
        <v>0</v>
      </c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</row>
    <row r="314" spans="1:126" s="43" customFormat="1" ht="12.75">
      <c r="A314" s="67"/>
      <c r="B314" s="50" t="s">
        <v>56</v>
      </c>
      <c r="C314" s="50" t="s">
        <v>59</v>
      </c>
      <c r="D314" s="51">
        <v>1</v>
      </c>
      <c r="E314" s="52" t="s">
        <v>13</v>
      </c>
      <c r="F314" s="156"/>
      <c r="G314" s="156"/>
      <c r="H314" s="54">
        <f t="shared" si="19"/>
        <v>0</v>
      </c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</row>
    <row r="315" spans="1:126" s="43" customFormat="1" ht="25.5" customHeight="1">
      <c r="A315" s="67"/>
      <c r="B315" s="50" t="s">
        <v>58</v>
      </c>
      <c r="C315" s="50" t="s">
        <v>127</v>
      </c>
      <c r="D315" s="51">
        <v>2</v>
      </c>
      <c r="E315" s="52" t="s">
        <v>36</v>
      </c>
      <c r="F315" s="156"/>
      <c r="G315" s="156"/>
      <c r="H315" s="54">
        <f t="shared" si="19"/>
        <v>0</v>
      </c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</row>
    <row r="316" spans="1:126" s="43" customFormat="1" ht="12.75">
      <c r="A316" s="67"/>
      <c r="B316" s="50" t="s">
        <v>60</v>
      </c>
      <c r="C316" s="50" t="s">
        <v>62</v>
      </c>
      <c r="D316" s="51">
        <v>3</v>
      </c>
      <c r="E316" s="52" t="s">
        <v>36</v>
      </c>
      <c r="F316" s="156"/>
      <c r="G316" s="156"/>
      <c r="H316" s="54">
        <f t="shared" si="19"/>
        <v>0</v>
      </c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</row>
    <row r="317" spans="1:126" s="43" customFormat="1" ht="12.75">
      <c r="A317" s="67"/>
      <c r="B317" s="50" t="s">
        <v>61</v>
      </c>
      <c r="C317" s="50" t="s">
        <v>126</v>
      </c>
      <c r="D317" s="51">
        <v>1</v>
      </c>
      <c r="E317" s="52" t="s">
        <v>36</v>
      </c>
      <c r="F317" s="156"/>
      <c r="G317" s="156"/>
      <c r="H317" s="54">
        <f t="shared" si="19"/>
        <v>0</v>
      </c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</row>
    <row r="318" spans="1:126" s="43" customFormat="1" ht="12.75">
      <c r="A318" s="44"/>
      <c r="B318" s="50" t="s">
        <v>124</v>
      </c>
      <c r="C318" s="50" t="s">
        <v>125</v>
      </c>
      <c r="D318" s="51">
        <v>8</v>
      </c>
      <c r="E318" s="52" t="s">
        <v>16</v>
      </c>
      <c r="F318" s="156"/>
      <c r="G318" s="156"/>
      <c r="H318" s="54">
        <f t="shared" si="19"/>
        <v>0</v>
      </c>
      <c r="I318" s="41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</row>
    <row r="319" spans="1:126" s="43" customFormat="1" ht="12.75">
      <c r="A319" s="74"/>
      <c r="B319" s="75" t="s">
        <v>179</v>
      </c>
      <c r="C319" s="76" t="s">
        <v>150</v>
      </c>
      <c r="D319" s="16"/>
      <c r="E319" s="17"/>
      <c r="F319" s="18"/>
      <c r="G319" s="19"/>
      <c r="H319" s="24"/>
      <c r="I319" s="41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</row>
    <row r="320" spans="1:126" s="43" customFormat="1" ht="25.5">
      <c r="A320" s="74"/>
      <c r="B320" s="77" t="s">
        <v>157</v>
      </c>
      <c r="C320" s="78" t="s">
        <v>162</v>
      </c>
      <c r="D320" s="79">
        <v>30</v>
      </c>
      <c r="E320" s="17" t="s">
        <v>13</v>
      </c>
      <c r="F320" s="157"/>
      <c r="G320" s="161"/>
      <c r="H320" s="81">
        <f>SUM(F320,G320)*D320</f>
        <v>0</v>
      </c>
      <c r="I320" s="41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</row>
    <row r="321" spans="1:126" s="43" customFormat="1" ht="38.25">
      <c r="A321" s="74"/>
      <c r="B321" s="77" t="s">
        <v>158</v>
      </c>
      <c r="C321" s="78" t="s">
        <v>163</v>
      </c>
      <c r="D321" s="79">
        <v>6</v>
      </c>
      <c r="E321" s="17" t="s">
        <v>36</v>
      </c>
      <c r="F321" s="157"/>
      <c r="G321" s="157"/>
      <c r="H321" s="81">
        <f>SUM(F321,G321)*D321</f>
        <v>0</v>
      </c>
      <c r="I321" s="41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</row>
    <row r="322" spans="1:126" s="43" customFormat="1" ht="51">
      <c r="A322" s="74"/>
      <c r="B322" s="77" t="s">
        <v>160</v>
      </c>
      <c r="C322" s="78" t="s">
        <v>164</v>
      </c>
      <c r="D322" s="79">
        <v>8</v>
      </c>
      <c r="E322" s="17" t="s">
        <v>36</v>
      </c>
      <c r="F322" s="157"/>
      <c r="G322" s="157"/>
      <c r="H322" s="81">
        <f>SUM(F322,G322)*D322</f>
        <v>0</v>
      </c>
      <c r="I322" s="41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</row>
    <row r="323" spans="1:126" s="43" customFormat="1" ht="12.75">
      <c r="A323" s="74"/>
      <c r="B323" s="75" t="s">
        <v>194</v>
      </c>
      <c r="C323" s="76" t="s">
        <v>221</v>
      </c>
      <c r="D323" s="16"/>
      <c r="E323" s="17"/>
      <c r="F323" s="18"/>
      <c r="G323" s="19"/>
      <c r="H323" s="24"/>
      <c r="I323" s="41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</row>
    <row r="324" spans="1:126" s="43" customFormat="1" ht="25.5">
      <c r="A324" s="74"/>
      <c r="B324" s="77" t="s">
        <v>167</v>
      </c>
      <c r="C324" s="78" t="s">
        <v>225</v>
      </c>
      <c r="D324" s="51">
        <v>1</v>
      </c>
      <c r="E324" s="52" t="s">
        <v>16</v>
      </c>
      <c r="F324" s="53" t="s">
        <v>32</v>
      </c>
      <c r="G324" s="156"/>
      <c r="H324" s="54">
        <f>SUM(F324,G324)*D324</f>
        <v>0</v>
      </c>
      <c r="I324" s="41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</row>
    <row r="325" spans="1:126" s="43" customFormat="1" ht="12.75">
      <c r="A325" s="67"/>
      <c r="B325" s="86"/>
      <c r="C325" s="87" t="s">
        <v>137</v>
      </c>
      <c r="D325" s="88"/>
      <c r="E325" s="86"/>
      <c r="F325" s="89">
        <f>SUMPRODUCT(D283:D324,F283:F324)</f>
        <v>0</v>
      </c>
      <c r="G325" s="89">
        <f>SUMPRODUCT(D283:D324,G283:G324)</f>
        <v>0</v>
      </c>
      <c r="H325" s="90">
        <f>SUM(H283:H324)</f>
        <v>0</v>
      </c>
      <c r="I325" s="41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</row>
    <row r="326" spans="1:126" s="43" customFormat="1" ht="12.75">
      <c r="A326" s="34"/>
      <c r="B326" s="35" t="s">
        <v>135</v>
      </c>
      <c r="C326" s="36" t="s">
        <v>96</v>
      </c>
      <c r="D326" s="37"/>
      <c r="E326" s="38"/>
      <c r="F326" s="39"/>
      <c r="G326" s="39"/>
      <c r="H326" s="40"/>
      <c r="I326" s="41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</row>
    <row r="327" spans="1:126" s="43" customFormat="1" ht="12.75">
      <c r="A327" s="44"/>
      <c r="B327" s="45" t="s">
        <v>7</v>
      </c>
      <c r="C327" s="1" t="s">
        <v>17</v>
      </c>
      <c r="D327" s="46"/>
      <c r="E327" s="8"/>
      <c r="F327" s="47"/>
      <c r="G327" s="47"/>
      <c r="H327" s="48"/>
      <c r="I327" s="41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</row>
    <row r="328" spans="1:126" s="9" customFormat="1" ht="38.25">
      <c r="A328" s="49"/>
      <c r="B328" s="50" t="s">
        <v>9</v>
      </c>
      <c r="C328" s="50" t="s">
        <v>75</v>
      </c>
      <c r="D328" s="51">
        <v>11</v>
      </c>
      <c r="E328" s="52" t="s">
        <v>13</v>
      </c>
      <c r="F328" s="156"/>
      <c r="G328" s="156"/>
      <c r="H328" s="54">
        <f aca="true" t="shared" si="20" ref="H328:H333">SUM(F328,G328)*D328</f>
        <v>0</v>
      </c>
      <c r="I328" s="5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</row>
    <row r="329" spans="1:126" s="9" customFormat="1" ht="25.5">
      <c r="A329" s="44"/>
      <c r="B329" s="50" t="s">
        <v>78</v>
      </c>
      <c r="C329" s="50" t="s">
        <v>28</v>
      </c>
      <c r="D329" s="51">
        <v>1</v>
      </c>
      <c r="E329" s="52" t="s">
        <v>16</v>
      </c>
      <c r="F329" s="156"/>
      <c r="G329" s="156"/>
      <c r="H329" s="54">
        <f t="shared" si="20"/>
        <v>0</v>
      </c>
      <c r="I329" s="5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</row>
    <row r="330" spans="1:126" s="9" customFormat="1" ht="12.75">
      <c r="A330" s="44"/>
      <c r="B330" s="50" t="s">
        <v>14</v>
      </c>
      <c r="C330" s="50" t="s">
        <v>70</v>
      </c>
      <c r="D330" s="51">
        <f>D328</f>
        <v>11</v>
      </c>
      <c r="E330" s="52" t="s">
        <v>13</v>
      </c>
      <c r="F330" s="156"/>
      <c r="G330" s="156"/>
      <c r="H330" s="54">
        <f t="shared" si="20"/>
        <v>0</v>
      </c>
      <c r="I330" s="5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</row>
    <row r="331" spans="1:126" s="9" customFormat="1" ht="25.5">
      <c r="A331" s="44"/>
      <c r="B331" s="50" t="s">
        <v>15</v>
      </c>
      <c r="C331" s="50" t="s">
        <v>184</v>
      </c>
      <c r="D331" s="51">
        <f>D330</f>
        <v>11</v>
      </c>
      <c r="E331" s="52" t="s">
        <v>13</v>
      </c>
      <c r="F331" s="156"/>
      <c r="G331" s="156"/>
      <c r="H331" s="54">
        <f t="shared" si="20"/>
        <v>0</v>
      </c>
      <c r="I331" s="5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</row>
    <row r="332" spans="1:126" s="9" customFormat="1" ht="38.25">
      <c r="A332" s="44"/>
      <c r="B332" s="50" t="s">
        <v>26</v>
      </c>
      <c r="C332" s="50" t="s">
        <v>27</v>
      </c>
      <c r="D332" s="51">
        <v>1</v>
      </c>
      <c r="E332" s="52" t="s">
        <v>16</v>
      </c>
      <c r="F332" s="156"/>
      <c r="G332" s="156"/>
      <c r="H332" s="54">
        <f t="shared" si="20"/>
        <v>0</v>
      </c>
      <c r="I332" s="5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</row>
    <row r="333" spans="1:126" s="9" customFormat="1" ht="12.75">
      <c r="A333" s="44"/>
      <c r="B333" s="50" t="s">
        <v>29</v>
      </c>
      <c r="C333" s="50" t="s">
        <v>71</v>
      </c>
      <c r="D333" s="51">
        <v>1</v>
      </c>
      <c r="E333" s="52" t="s">
        <v>16</v>
      </c>
      <c r="F333" s="156"/>
      <c r="G333" s="156"/>
      <c r="H333" s="54">
        <f t="shared" si="20"/>
        <v>0</v>
      </c>
      <c r="I333" s="5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</row>
    <row r="334" spans="1:126" s="7" customFormat="1" ht="12.75" customHeight="1">
      <c r="A334" s="56"/>
      <c r="B334" s="57">
        <v>2</v>
      </c>
      <c r="C334" s="58" t="s">
        <v>72</v>
      </c>
      <c r="D334" s="59"/>
      <c r="E334" s="60"/>
      <c r="F334" s="47"/>
      <c r="G334" s="47"/>
      <c r="H334" s="61"/>
      <c r="I334" s="11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</row>
    <row r="335" spans="1:126" s="8" customFormat="1" ht="12.75" customHeight="1">
      <c r="A335" s="56"/>
      <c r="B335" s="62" t="s">
        <v>23</v>
      </c>
      <c r="C335" s="63" t="s">
        <v>73</v>
      </c>
      <c r="D335" s="64">
        <v>15</v>
      </c>
      <c r="E335" s="65" t="s">
        <v>13</v>
      </c>
      <c r="F335" s="160"/>
      <c r="G335" s="160"/>
      <c r="H335" s="66">
        <f>SUM(F335,G335)*D335</f>
        <v>0</v>
      </c>
      <c r="I335" s="13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</row>
    <row r="336" spans="1:126" s="9" customFormat="1" ht="12.75">
      <c r="A336" s="56"/>
      <c r="B336" s="62" t="s">
        <v>24</v>
      </c>
      <c r="C336" s="63" t="s">
        <v>74</v>
      </c>
      <c r="D336" s="64">
        <v>15</v>
      </c>
      <c r="E336" s="65" t="s">
        <v>13</v>
      </c>
      <c r="F336" s="160"/>
      <c r="G336" s="160"/>
      <c r="H336" s="66">
        <f>SUM(F336,G336)*D336</f>
        <v>0</v>
      </c>
      <c r="I336" s="13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</row>
    <row r="337" spans="1:126" s="43" customFormat="1" ht="12.75">
      <c r="A337" s="67"/>
      <c r="B337" s="45" t="s">
        <v>22</v>
      </c>
      <c r="C337" s="1" t="s">
        <v>20</v>
      </c>
      <c r="D337" s="2"/>
      <c r="E337" s="3"/>
      <c r="F337" s="4"/>
      <c r="G337" s="4"/>
      <c r="H337" s="10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</row>
    <row r="338" spans="1:126" s="43" customFormat="1" ht="12.75">
      <c r="A338" s="67"/>
      <c r="B338" s="50" t="s">
        <v>23</v>
      </c>
      <c r="C338" s="5" t="s">
        <v>31</v>
      </c>
      <c r="D338" s="2">
        <v>1</v>
      </c>
      <c r="E338" s="52" t="s">
        <v>16</v>
      </c>
      <c r="F338" s="6" t="s">
        <v>32</v>
      </c>
      <c r="G338" s="159"/>
      <c r="H338" s="54">
        <f>SUM(F338,G338)*D338</f>
        <v>0</v>
      </c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</row>
    <row r="339" spans="1:126" s="43" customFormat="1" ht="12.75">
      <c r="A339" s="67"/>
      <c r="B339" s="50" t="s">
        <v>24</v>
      </c>
      <c r="C339" s="5" t="s">
        <v>33</v>
      </c>
      <c r="D339" s="2">
        <v>1</v>
      </c>
      <c r="E339" s="52" t="s">
        <v>16</v>
      </c>
      <c r="F339" s="6" t="s">
        <v>32</v>
      </c>
      <c r="G339" s="159"/>
      <c r="H339" s="54">
        <f>SUM(F339,G339)*D339</f>
        <v>0</v>
      </c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</row>
    <row r="340" spans="1:126" s="43" customFormat="1" ht="12.75">
      <c r="A340" s="67"/>
      <c r="B340" s="50" t="s">
        <v>25</v>
      </c>
      <c r="C340" s="5" t="s">
        <v>82</v>
      </c>
      <c r="D340" s="2">
        <v>1</v>
      </c>
      <c r="E340" s="52" t="s">
        <v>16</v>
      </c>
      <c r="F340" s="6" t="s">
        <v>32</v>
      </c>
      <c r="G340" s="159"/>
      <c r="H340" s="54">
        <f>SUM(F340,G340)*D340</f>
        <v>0</v>
      </c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</row>
    <row r="341" spans="1:126" s="43" customFormat="1" ht="25.5">
      <c r="A341" s="67"/>
      <c r="B341" s="50" t="s">
        <v>35</v>
      </c>
      <c r="C341" s="69" t="s">
        <v>140</v>
      </c>
      <c r="D341" s="70">
        <v>3</v>
      </c>
      <c r="E341" s="17" t="s">
        <v>34</v>
      </c>
      <c r="F341" s="158"/>
      <c r="G341" s="158"/>
      <c r="H341" s="72">
        <f>SUM(F341:G341)*D341</f>
        <v>0</v>
      </c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</row>
    <row r="342" spans="1:126" s="43" customFormat="1" ht="12.75">
      <c r="A342" s="67"/>
      <c r="B342" s="50" t="s">
        <v>37</v>
      </c>
      <c r="C342" s="69" t="s">
        <v>141</v>
      </c>
      <c r="D342" s="70">
        <v>1</v>
      </c>
      <c r="E342" s="17" t="s">
        <v>36</v>
      </c>
      <c r="F342" s="158"/>
      <c r="G342" s="158"/>
      <c r="H342" s="72">
        <f>SUM(F342:G342)*D342</f>
        <v>0</v>
      </c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</row>
    <row r="343" spans="1:126" s="43" customFormat="1" ht="12.75">
      <c r="A343" s="67"/>
      <c r="B343" s="50" t="s">
        <v>40</v>
      </c>
      <c r="C343" s="69" t="s">
        <v>142</v>
      </c>
      <c r="D343" s="70"/>
      <c r="E343" s="17"/>
      <c r="F343" s="71"/>
      <c r="G343" s="71"/>
      <c r="H343" s="7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</row>
    <row r="344" spans="1:126" s="43" customFormat="1" ht="12.75">
      <c r="A344" s="67"/>
      <c r="B344" s="84" t="s">
        <v>86</v>
      </c>
      <c r="C344" s="69" t="s">
        <v>39</v>
      </c>
      <c r="D344" s="70">
        <v>1</v>
      </c>
      <c r="E344" s="17" t="s">
        <v>36</v>
      </c>
      <c r="F344" s="158"/>
      <c r="G344" s="158"/>
      <c r="H344" s="72">
        <f>SUM(F344:G344)*D344</f>
        <v>0</v>
      </c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</row>
    <row r="345" spans="1:126" s="43" customFormat="1" ht="25.5">
      <c r="A345" s="67"/>
      <c r="B345" s="84" t="s">
        <v>41</v>
      </c>
      <c r="C345" s="73" t="s">
        <v>147</v>
      </c>
      <c r="D345" s="70">
        <v>4</v>
      </c>
      <c r="E345" s="17" t="s">
        <v>36</v>
      </c>
      <c r="F345" s="158"/>
      <c r="G345" s="158"/>
      <c r="H345" s="72">
        <f>SUM(F345:G345)*D345</f>
        <v>0</v>
      </c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</row>
    <row r="346" spans="1:126" s="43" customFormat="1" ht="12.75">
      <c r="A346" s="67"/>
      <c r="B346" s="84" t="s">
        <v>43</v>
      </c>
      <c r="C346" s="50" t="s">
        <v>42</v>
      </c>
      <c r="D346" s="51">
        <v>60</v>
      </c>
      <c r="E346" s="52" t="s">
        <v>34</v>
      </c>
      <c r="F346" s="156"/>
      <c r="G346" s="156"/>
      <c r="H346" s="54">
        <f aca="true" t="shared" si="21" ref="H346:H351">SUM(F346,G346)*D346</f>
        <v>0</v>
      </c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</row>
    <row r="347" spans="1:126" s="43" customFormat="1" ht="12.75">
      <c r="A347" s="67"/>
      <c r="B347" s="84" t="s">
        <v>44</v>
      </c>
      <c r="C347" s="50" t="s">
        <v>64</v>
      </c>
      <c r="D347" s="51">
        <v>9</v>
      </c>
      <c r="E347" s="52" t="s">
        <v>34</v>
      </c>
      <c r="F347" s="156"/>
      <c r="G347" s="156"/>
      <c r="H347" s="54">
        <f t="shared" si="21"/>
        <v>0</v>
      </c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</row>
    <row r="348" spans="1:126" s="43" customFormat="1" ht="12.75">
      <c r="A348" s="67"/>
      <c r="B348" s="84" t="s">
        <v>45</v>
      </c>
      <c r="C348" s="50" t="s">
        <v>65</v>
      </c>
      <c r="D348" s="51">
        <v>6</v>
      </c>
      <c r="E348" s="52" t="s">
        <v>16</v>
      </c>
      <c r="F348" s="156"/>
      <c r="G348" s="156"/>
      <c r="H348" s="54">
        <f t="shared" si="21"/>
        <v>0</v>
      </c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</row>
    <row r="349" spans="1:126" s="43" customFormat="1" ht="12.75">
      <c r="A349" s="67"/>
      <c r="B349" s="84" t="s">
        <v>46</v>
      </c>
      <c r="C349" s="50" t="s">
        <v>66</v>
      </c>
      <c r="D349" s="51">
        <v>2</v>
      </c>
      <c r="E349" s="52" t="s">
        <v>16</v>
      </c>
      <c r="F349" s="156"/>
      <c r="G349" s="156"/>
      <c r="H349" s="54">
        <f t="shared" si="21"/>
        <v>0</v>
      </c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</row>
    <row r="350" spans="1:126" s="43" customFormat="1" ht="12.75">
      <c r="A350" s="67"/>
      <c r="B350" s="84" t="s">
        <v>83</v>
      </c>
      <c r="C350" s="50" t="s">
        <v>144</v>
      </c>
      <c r="D350" s="51">
        <v>1</v>
      </c>
      <c r="E350" s="52" t="s">
        <v>16</v>
      </c>
      <c r="F350" s="156"/>
      <c r="G350" s="156"/>
      <c r="H350" s="54">
        <f t="shared" si="21"/>
        <v>0</v>
      </c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</row>
    <row r="351" spans="1:126" s="43" customFormat="1" ht="12.75">
      <c r="A351" s="67"/>
      <c r="B351" s="84" t="s">
        <v>84</v>
      </c>
      <c r="C351" s="50" t="s">
        <v>93</v>
      </c>
      <c r="D351" s="51">
        <v>1</v>
      </c>
      <c r="E351" s="52" t="s">
        <v>16</v>
      </c>
      <c r="F351" s="156"/>
      <c r="G351" s="156"/>
      <c r="H351" s="54">
        <f t="shared" si="21"/>
        <v>0</v>
      </c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</row>
    <row r="352" spans="1:126" s="43" customFormat="1" ht="12.75">
      <c r="A352" s="67"/>
      <c r="B352" s="68" t="s">
        <v>47</v>
      </c>
      <c r="C352" s="1" t="s">
        <v>48</v>
      </c>
      <c r="D352" s="51"/>
      <c r="E352" s="52"/>
      <c r="F352" s="53"/>
      <c r="G352" s="53"/>
      <c r="H352" s="54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</row>
    <row r="353" spans="1:126" s="43" customFormat="1" ht="12.75">
      <c r="A353" s="67"/>
      <c r="B353" s="50" t="s">
        <v>49</v>
      </c>
      <c r="C353" s="50" t="s">
        <v>67</v>
      </c>
      <c r="D353" s="51">
        <v>12</v>
      </c>
      <c r="E353" s="52" t="s">
        <v>34</v>
      </c>
      <c r="F353" s="156"/>
      <c r="G353" s="156"/>
      <c r="H353" s="54">
        <f aca="true" t="shared" si="22" ref="H353:H361">SUM(F353,G353)*D353</f>
        <v>0</v>
      </c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</row>
    <row r="354" spans="1:126" s="43" customFormat="1" ht="12.75">
      <c r="A354" s="67"/>
      <c r="B354" s="50" t="s">
        <v>50</v>
      </c>
      <c r="C354" s="50" t="s">
        <v>65</v>
      </c>
      <c r="D354" s="51">
        <v>6</v>
      </c>
      <c r="E354" s="52" t="s">
        <v>16</v>
      </c>
      <c r="F354" s="156"/>
      <c r="G354" s="156"/>
      <c r="H354" s="54">
        <f t="shared" si="22"/>
        <v>0</v>
      </c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</row>
    <row r="355" spans="1:126" s="43" customFormat="1" ht="25.5">
      <c r="A355" s="67"/>
      <c r="B355" s="50" t="s">
        <v>51</v>
      </c>
      <c r="C355" s="50" t="s">
        <v>68</v>
      </c>
      <c r="D355" s="51">
        <v>2</v>
      </c>
      <c r="E355" s="52" t="s">
        <v>16</v>
      </c>
      <c r="F355" s="156"/>
      <c r="G355" s="156"/>
      <c r="H355" s="54">
        <f t="shared" si="22"/>
        <v>0</v>
      </c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</row>
    <row r="356" spans="1:126" s="43" customFormat="1" ht="25.5">
      <c r="A356" s="67"/>
      <c r="B356" s="50" t="s">
        <v>52</v>
      </c>
      <c r="C356" s="50" t="s">
        <v>53</v>
      </c>
      <c r="D356" s="51">
        <v>3</v>
      </c>
      <c r="E356" s="52" t="s">
        <v>16</v>
      </c>
      <c r="F356" s="156"/>
      <c r="G356" s="156"/>
      <c r="H356" s="54">
        <f t="shared" si="22"/>
        <v>0</v>
      </c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</row>
    <row r="357" spans="1:126" s="43" customFormat="1" ht="12.75">
      <c r="A357" s="67"/>
      <c r="B357" s="50" t="s">
        <v>54</v>
      </c>
      <c r="C357" s="50" t="s">
        <v>55</v>
      </c>
      <c r="D357" s="51">
        <v>50</v>
      </c>
      <c r="E357" s="52" t="s">
        <v>34</v>
      </c>
      <c r="F357" s="156"/>
      <c r="G357" s="156"/>
      <c r="H357" s="54">
        <f t="shared" si="22"/>
        <v>0</v>
      </c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</row>
    <row r="358" spans="1:126" s="43" customFormat="1" ht="12.75">
      <c r="A358" s="67"/>
      <c r="B358" s="50" t="s">
        <v>56</v>
      </c>
      <c r="C358" s="50" t="s">
        <v>59</v>
      </c>
      <c r="D358" s="51">
        <v>1</v>
      </c>
      <c r="E358" s="52" t="s">
        <v>13</v>
      </c>
      <c r="F358" s="156"/>
      <c r="G358" s="156"/>
      <c r="H358" s="54">
        <f t="shared" si="22"/>
        <v>0</v>
      </c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</row>
    <row r="359" spans="1:126" s="43" customFormat="1" ht="12.75">
      <c r="A359" s="67"/>
      <c r="B359" s="50" t="s">
        <v>58</v>
      </c>
      <c r="C359" s="50" t="s">
        <v>57</v>
      </c>
      <c r="D359" s="51">
        <v>3</v>
      </c>
      <c r="E359" s="52" t="s">
        <v>36</v>
      </c>
      <c r="F359" s="156"/>
      <c r="G359" s="156"/>
      <c r="H359" s="54">
        <f t="shared" si="22"/>
        <v>0</v>
      </c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</row>
    <row r="360" spans="1:126" s="43" customFormat="1" ht="12.75">
      <c r="A360" s="67"/>
      <c r="B360" s="50" t="s">
        <v>60</v>
      </c>
      <c r="C360" s="50" t="s">
        <v>62</v>
      </c>
      <c r="D360" s="51">
        <v>3</v>
      </c>
      <c r="E360" s="52" t="s">
        <v>36</v>
      </c>
      <c r="F360" s="156"/>
      <c r="G360" s="156"/>
      <c r="H360" s="54">
        <f t="shared" si="22"/>
        <v>0</v>
      </c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</row>
    <row r="361" spans="1:126" s="43" customFormat="1" ht="12.75">
      <c r="A361" s="67"/>
      <c r="B361" s="50" t="s">
        <v>61</v>
      </c>
      <c r="C361" s="50" t="s">
        <v>63</v>
      </c>
      <c r="D361" s="51">
        <v>3</v>
      </c>
      <c r="E361" s="52" t="s">
        <v>36</v>
      </c>
      <c r="F361" s="156"/>
      <c r="G361" s="156"/>
      <c r="H361" s="54">
        <f t="shared" si="22"/>
        <v>0</v>
      </c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</row>
    <row r="362" spans="1:126" s="43" customFormat="1" ht="12.75">
      <c r="A362" s="74"/>
      <c r="B362" s="75" t="s">
        <v>179</v>
      </c>
      <c r="C362" s="76" t="s">
        <v>150</v>
      </c>
      <c r="D362" s="16"/>
      <c r="E362" s="17"/>
      <c r="F362" s="18"/>
      <c r="G362" s="19"/>
      <c r="H362" s="24"/>
      <c r="I362" s="41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</row>
    <row r="363" spans="1:126" s="43" customFormat="1" ht="38.25">
      <c r="A363" s="74"/>
      <c r="B363" s="77" t="s">
        <v>157</v>
      </c>
      <c r="C363" s="78" t="s">
        <v>151</v>
      </c>
      <c r="D363" s="79">
        <v>2</v>
      </c>
      <c r="E363" s="17" t="s">
        <v>36</v>
      </c>
      <c r="F363" s="157"/>
      <c r="G363" s="157"/>
      <c r="H363" s="81">
        <f>SUM(F363,G363)*D363</f>
        <v>0</v>
      </c>
      <c r="I363" s="41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</row>
    <row r="364" spans="1:126" s="43" customFormat="1" ht="51">
      <c r="A364" s="74"/>
      <c r="B364" s="77" t="s">
        <v>158</v>
      </c>
      <c r="C364" s="78" t="s">
        <v>152</v>
      </c>
      <c r="D364" s="79">
        <v>1</v>
      </c>
      <c r="E364" s="17" t="s">
        <v>36</v>
      </c>
      <c r="F364" s="157"/>
      <c r="G364" s="157"/>
      <c r="H364" s="81">
        <f>SUM(F364,G364)*D364</f>
        <v>0</v>
      </c>
      <c r="I364" s="41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</row>
    <row r="365" spans="1:126" s="43" customFormat="1" ht="51">
      <c r="A365" s="74"/>
      <c r="B365" s="77" t="s">
        <v>160</v>
      </c>
      <c r="C365" s="78" t="s">
        <v>153</v>
      </c>
      <c r="D365" s="79">
        <v>8</v>
      </c>
      <c r="E365" s="17" t="s">
        <v>36</v>
      </c>
      <c r="F365" s="157"/>
      <c r="G365" s="157"/>
      <c r="H365" s="81">
        <f>SUM(F365,G365)*D365</f>
        <v>0</v>
      </c>
      <c r="I365" s="41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</row>
    <row r="366" spans="1:126" s="43" customFormat="1" ht="12.75">
      <c r="A366" s="74"/>
      <c r="B366" s="75" t="s">
        <v>194</v>
      </c>
      <c r="C366" s="76" t="s">
        <v>221</v>
      </c>
      <c r="D366" s="16"/>
      <c r="E366" s="17"/>
      <c r="F366" s="18"/>
      <c r="G366" s="19"/>
      <c r="H366" s="24"/>
      <c r="I366" s="41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</row>
    <row r="367" spans="1:126" s="43" customFormat="1" ht="25.5">
      <c r="A367" s="74"/>
      <c r="B367" s="77" t="s">
        <v>167</v>
      </c>
      <c r="C367" s="78" t="s">
        <v>225</v>
      </c>
      <c r="D367" s="51">
        <v>1</v>
      </c>
      <c r="E367" s="52" t="s">
        <v>16</v>
      </c>
      <c r="F367" s="53" t="s">
        <v>32</v>
      </c>
      <c r="G367" s="156"/>
      <c r="H367" s="54">
        <f>SUM(F367,G367)*D367</f>
        <v>0</v>
      </c>
      <c r="I367" s="41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</row>
    <row r="368" spans="1:126" s="43" customFormat="1" ht="12.75">
      <c r="A368" s="44"/>
      <c r="B368" s="52"/>
      <c r="C368" s="68" t="s">
        <v>97</v>
      </c>
      <c r="D368" s="51"/>
      <c r="E368" s="52"/>
      <c r="F368" s="82">
        <f>SUMPRODUCT(D328:D367,F328:F367)</f>
        <v>0</v>
      </c>
      <c r="G368" s="82">
        <f>SUMPRODUCT(D328:D367,G328:G367)</f>
        <v>0</v>
      </c>
      <c r="H368" s="83">
        <f>SUM(H328:H367)</f>
        <v>0</v>
      </c>
      <c r="I368" s="41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</row>
    <row r="369" spans="1:126" s="43" customFormat="1" ht="12.75">
      <c r="A369" s="34"/>
      <c r="B369" s="35" t="s">
        <v>170</v>
      </c>
      <c r="C369" s="36" t="s">
        <v>101</v>
      </c>
      <c r="D369" s="37"/>
      <c r="E369" s="38"/>
      <c r="F369" s="39"/>
      <c r="G369" s="39"/>
      <c r="H369" s="40"/>
      <c r="I369" s="41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</row>
    <row r="370" spans="1:126" s="43" customFormat="1" ht="12.75">
      <c r="A370" s="44"/>
      <c r="B370" s="45" t="s">
        <v>7</v>
      </c>
      <c r="C370" s="1" t="s">
        <v>17</v>
      </c>
      <c r="D370" s="46"/>
      <c r="E370" s="8"/>
      <c r="F370" s="47"/>
      <c r="G370" s="47"/>
      <c r="H370" s="48"/>
      <c r="I370" s="41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</row>
    <row r="371" spans="1:126" s="9" customFormat="1" ht="38.25">
      <c r="A371" s="49"/>
      <c r="B371" s="50" t="s">
        <v>9</v>
      </c>
      <c r="C371" s="50" t="s">
        <v>75</v>
      </c>
      <c r="D371" s="51">
        <v>25</v>
      </c>
      <c r="E371" s="52" t="s">
        <v>13</v>
      </c>
      <c r="F371" s="156"/>
      <c r="G371" s="156"/>
      <c r="H371" s="54">
        <f aca="true" t="shared" si="23" ref="H371:H377">SUM(F371,G371)*D371</f>
        <v>0</v>
      </c>
      <c r="I371" s="5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</row>
    <row r="372" spans="1:126" s="9" customFormat="1" ht="25.5">
      <c r="A372" s="44"/>
      <c r="B372" s="50" t="s">
        <v>78</v>
      </c>
      <c r="C372" s="50" t="s">
        <v>28</v>
      </c>
      <c r="D372" s="51">
        <v>1</v>
      </c>
      <c r="E372" s="52" t="s">
        <v>16</v>
      </c>
      <c r="F372" s="156"/>
      <c r="G372" s="156"/>
      <c r="H372" s="54">
        <f t="shared" si="23"/>
        <v>0</v>
      </c>
      <c r="I372" s="5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</row>
    <row r="373" spans="1:126" s="9" customFormat="1" ht="12.75">
      <c r="A373" s="44"/>
      <c r="B373" s="50" t="s">
        <v>14</v>
      </c>
      <c r="C373" s="50" t="s">
        <v>70</v>
      </c>
      <c r="D373" s="51">
        <f>D371</f>
        <v>25</v>
      </c>
      <c r="E373" s="52" t="s">
        <v>13</v>
      </c>
      <c r="F373" s="156"/>
      <c r="G373" s="156"/>
      <c r="H373" s="54">
        <f t="shared" si="23"/>
        <v>0</v>
      </c>
      <c r="I373" s="5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</row>
    <row r="374" spans="1:126" s="9" customFormat="1" ht="25.5">
      <c r="A374" s="44"/>
      <c r="B374" s="50" t="s">
        <v>15</v>
      </c>
      <c r="C374" s="50" t="s">
        <v>184</v>
      </c>
      <c r="D374" s="51">
        <v>14.5</v>
      </c>
      <c r="E374" s="52" t="s">
        <v>13</v>
      </c>
      <c r="F374" s="156"/>
      <c r="G374" s="156"/>
      <c r="H374" s="54">
        <f t="shared" si="23"/>
        <v>0</v>
      </c>
      <c r="I374" s="5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</row>
    <row r="375" spans="1:126" s="9" customFormat="1" ht="12.75">
      <c r="A375" s="44"/>
      <c r="B375" s="50" t="s">
        <v>26</v>
      </c>
      <c r="C375" s="50" t="s">
        <v>185</v>
      </c>
      <c r="D375" s="51">
        <v>10.5</v>
      </c>
      <c r="E375" s="52" t="s">
        <v>13</v>
      </c>
      <c r="F375" s="156"/>
      <c r="G375" s="156"/>
      <c r="H375" s="54">
        <f>SUM(F375,G375)*D375</f>
        <v>0</v>
      </c>
      <c r="I375" s="5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</row>
    <row r="376" spans="1:126" s="9" customFormat="1" ht="38.25">
      <c r="A376" s="44"/>
      <c r="B376" s="50" t="s">
        <v>29</v>
      </c>
      <c r="C376" s="50" t="s">
        <v>27</v>
      </c>
      <c r="D376" s="51">
        <v>1</v>
      </c>
      <c r="E376" s="52" t="s">
        <v>16</v>
      </c>
      <c r="F376" s="156"/>
      <c r="G376" s="156"/>
      <c r="H376" s="54">
        <f t="shared" si="23"/>
        <v>0</v>
      </c>
      <c r="I376" s="5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</row>
    <row r="377" spans="1:126" s="9" customFormat="1" ht="12.75">
      <c r="A377" s="44"/>
      <c r="B377" s="50" t="s">
        <v>30</v>
      </c>
      <c r="C377" s="50" t="s">
        <v>71</v>
      </c>
      <c r="D377" s="51">
        <v>1</v>
      </c>
      <c r="E377" s="52" t="s">
        <v>16</v>
      </c>
      <c r="F377" s="156"/>
      <c r="G377" s="156"/>
      <c r="H377" s="54">
        <f t="shared" si="23"/>
        <v>0</v>
      </c>
      <c r="I377" s="5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</row>
    <row r="378" spans="1:126" s="9" customFormat="1" ht="12.75">
      <c r="A378" s="44"/>
      <c r="B378" s="50" t="s">
        <v>88</v>
      </c>
      <c r="C378" s="50" t="s">
        <v>118</v>
      </c>
      <c r="D378" s="51">
        <v>15.5</v>
      </c>
      <c r="E378" s="52" t="s">
        <v>13</v>
      </c>
      <c r="F378" s="53" t="s">
        <v>119</v>
      </c>
      <c r="G378" s="156"/>
      <c r="H378" s="54">
        <f>SUM(F378,G378)*D378</f>
        <v>0</v>
      </c>
      <c r="I378" s="5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</row>
    <row r="379" spans="1:126" s="7" customFormat="1" ht="12.75" customHeight="1">
      <c r="A379" s="56"/>
      <c r="B379" s="57">
        <v>2</v>
      </c>
      <c r="C379" s="58" t="s">
        <v>72</v>
      </c>
      <c r="D379" s="59"/>
      <c r="E379" s="60"/>
      <c r="F379" s="47"/>
      <c r="G379" s="47"/>
      <c r="H379" s="61"/>
      <c r="I379" s="11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</row>
    <row r="380" spans="1:126" s="8" customFormat="1" ht="12.75" customHeight="1">
      <c r="A380" s="56"/>
      <c r="B380" s="62" t="s">
        <v>23</v>
      </c>
      <c r="C380" s="63" t="s">
        <v>73</v>
      </c>
      <c r="D380" s="64">
        <v>25</v>
      </c>
      <c r="E380" s="65" t="s">
        <v>13</v>
      </c>
      <c r="F380" s="160"/>
      <c r="G380" s="160"/>
      <c r="H380" s="66">
        <f>SUM(F380,G380)*D380</f>
        <v>0</v>
      </c>
      <c r="I380" s="13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</row>
    <row r="381" spans="1:126" s="9" customFormat="1" ht="12.75">
      <c r="A381" s="56"/>
      <c r="B381" s="62" t="s">
        <v>24</v>
      </c>
      <c r="C381" s="63" t="s">
        <v>74</v>
      </c>
      <c r="D381" s="64">
        <v>25</v>
      </c>
      <c r="E381" s="65" t="s">
        <v>13</v>
      </c>
      <c r="F381" s="160"/>
      <c r="G381" s="160"/>
      <c r="H381" s="66">
        <f>SUM(F381,G381)*D381</f>
        <v>0</v>
      </c>
      <c r="I381" s="13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</row>
    <row r="382" spans="1:126" s="43" customFormat="1" ht="12.75">
      <c r="A382" s="67"/>
      <c r="B382" s="45" t="s">
        <v>22</v>
      </c>
      <c r="C382" s="1" t="s">
        <v>20</v>
      </c>
      <c r="D382" s="2"/>
      <c r="E382" s="3"/>
      <c r="F382" s="4"/>
      <c r="G382" s="4"/>
      <c r="H382" s="10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</row>
    <row r="383" spans="1:126" s="43" customFormat="1" ht="12.75">
      <c r="A383" s="67"/>
      <c r="B383" s="50" t="s">
        <v>23</v>
      </c>
      <c r="C383" s="5" t="s">
        <v>31</v>
      </c>
      <c r="D383" s="2">
        <v>1</v>
      </c>
      <c r="E383" s="52" t="s">
        <v>16</v>
      </c>
      <c r="F383" s="6" t="s">
        <v>32</v>
      </c>
      <c r="G383" s="159"/>
      <c r="H383" s="54">
        <f>SUM(F383,G383)*D383</f>
        <v>0</v>
      </c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</row>
    <row r="384" spans="1:126" s="43" customFormat="1" ht="12.75">
      <c r="A384" s="67"/>
      <c r="B384" s="50" t="s">
        <v>24</v>
      </c>
      <c r="C384" s="5" t="s">
        <v>33</v>
      </c>
      <c r="D384" s="2">
        <v>1</v>
      </c>
      <c r="E384" s="52" t="s">
        <v>16</v>
      </c>
      <c r="F384" s="6" t="s">
        <v>32</v>
      </c>
      <c r="G384" s="159"/>
      <c r="H384" s="54">
        <f>SUM(F384,G384)*D384</f>
        <v>0</v>
      </c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</row>
    <row r="385" spans="1:126" s="43" customFormat="1" ht="12.75">
      <c r="A385" s="67"/>
      <c r="B385" s="50" t="s">
        <v>25</v>
      </c>
      <c r="C385" s="5" t="s">
        <v>82</v>
      </c>
      <c r="D385" s="2">
        <v>1</v>
      </c>
      <c r="E385" s="52" t="s">
        <v>16</v>
      </c>
      <c r="F385" s="6" t="s">
        <v>32</v>
      </c>
      <c r="G385" s="159"/>
      <c r="H385" s="54">
        <f>SUM(F385,G385)*D385</f>
        <v>0</v>
      </c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</row>
    <row r="386" spans="1:126" s="43" customFormat="1" ht="25.5">
      <c r="A386" s="67"/>
      <c r="B386" s="50" t="s">
        <v>37</v>
      </c>
      <c r="C386" s="69" t="s">
        <v>140</v>
      </c>
      <c r="D386" s="70">
        <v>3</v>
      </c>
      <c r="E386" s="17" t="s">
        <v>34</v>
      </c>
      <c r="F386" s="158"/>
      <c r="G386" s="158"/>
      <c r="H386" s="72">
        <f>SUM(F386:G386)*D386</f>
        <v>0</v>
      </c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</row>
    <row r="387" spans="1:126" s="43" customFormat="1" ht="12.75">
      <c r="A387" s="67"/>
      <c r="B387" s="50" t="s">
        <v>40</v>
      </c>
      <c r="C387" s="69" t="s">
        <v>141</v>
      </c>
      <c r="D387" s="70">
        <v>1</v>
      </c>
      <c r="E387" s="17" t="s">
        <v>36</v>
      </c>
      <c r="F387" s="158"/>
      <c r="G387" s="158"/>
      <c r="H387" s="72">
        <f>SUM(F387:G387)*D387</f>
        <v>0</v>
      </c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</row>
    <row r="388" spans="1:126" s="43" customFormat="1" ht="12.75">
      <c r="A388" s="67"/>
      <c r="B388" s="50" t="s">
        <v>41</v>
      </c>
      <c r="C388" s="69" t="s">
        <v>142</v>
      </c>
      <c r="D388" s="70"/>
      <c r="E388" s="17"/>
      <c r="F388" s="71"/>
      <c r="G388" s="71"/>
      <c r="H388" s="7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</row>
    <row r="389" spans="1:126" s="43" customFormat="1" ht="12.75">
      <c r="A389" s="67"/>
      <c r="B389" s="50" t="s">
        <v>43</v>
      </c>
      <c r="C389" s="69" t="s">
        <v>39</v>
      </c>
      <c r="D389" s="70">
        <v>1</v>
      </c>
      <c r="E389" s="17" t="s">
        <v>36</v>
      </c>
      <c r="F389" s="158"/>
      <c r="G389" s="158"/>
      <c r="H389" s="72">
        <f>SUM(F389:G389)*D389</f>
        <v>0</v>
      </c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</row>
    <row r="390" spans="1:126" s="43" customFormat="1" ht="25.5">
      <c r="A390" s="67"/>
      <c r="B390" s="50" t="s">
        <v>44</v>
      </c>
      <c r="C390" s="73" t="s">
        <v>148</v>
      </c>
      <c r="D390" s="70">
        <v>3</v>
      </c>
      <c r="E390" s="17" t="s">
        <v>36</v>
      </c>
      <c r="F390" s="158"/>
      <c r="G390" s="158"/>
      <c r="H390" s="72">
        <f>SUM(F390:G390)*D390</f>
        <v>0</v>
      </c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</row>
    <row r="391" spans="1:126" s="43" customFormat="1" ht="12.75">
      <c r="A391" s="67"/>
      <c r="B391" s="50" t="s">
        <v>45</v>
      </c>
      <c r="C391" s="50" t="s">
        <v>42</v>
      </c>
      <c r="D391" s="51">
        <v>60</v>
      </c>
      <c r="E391" s="52" t="s">
        <v>34</v>
      </c>
      <c r="F391" s="156"/>
      <c r="G391" s="156"/>
      <c r="H391" s="54">
        <f aca="true" t="shared" si="24" ref="H391:H396">SUM(F391,G391)*D391</f>
        <v>0</v>
      </c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</row>
    <row r="392" spans="1:126" s="43" customFormat="1" ht="12.75">
      <c r="A392" s="67"/>
      <c r="B392" s="50" t="s">
        <v>46</v>
      </c>
      <c r="C392" s="50" t="s">
        <v>64</v>
      </c>
      <c r="D392" s="51">
        <v>9</v>
      </c>
      <c r="E392" s="52" t="s">
        <v>34</v>
      </c>
      <c r="F392" s="156"/>
      <c r="G392" s="156"/>
      <c r="H392" s="54">
        <f t="shared" si="24"/>
        <v>0</v>
      </c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</row>
    <row r="393" spans="1:126" s="43" customFormat="1" ht="12.75">
      <c r="A393" s="67"/>
      <c r="B393" s="50" t="s">
        <v>83</v>
      </c>
      <c r="C393" s="50" t="s">
        <v>65</v>
      </c>
      <c r="D393" s="51">
        <v>6</v>
      </c>
      <c r="E393" s="52" t="s">
        <v>16</v>
      </c>
      <c r="F393" s="156"/>
      <c r="G393" s="156"/>
      <c r="H393" s="54">
        <f t="shared" si="24"/>
        <v>0</v>
      </c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</row>
    <row r="394" spans="1:126" s="43" customFormat="1" ht="12.75">
      <c r="A394" s="67"/>
      <c r="B394" s="50" t="s">
        <v>84</v>
      </c>
      <c r="C394" s="50" t="s">
        <v>66</v>
      </c>
      <c r="D394" s="51">
        <v>2</v>
      </c>
      <c r="E394" s="52" t="s">
        <v>16</v>
      </c>
      <c r="F394" s="156"/>
      <c r="G394" s="156"/>
      <c r="H394" s="54">
        <f t="shared" si="24"/>
        <v>0</v>
      </c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</row>
    <row r="395" spans="1:126" s="43" customFormat="1" ht="12.75">
      <c r="A395" s="67"/>
      <c r="B395" s="50" t="s">
        <v>120</v>
      </c>
      <c r="C395" s="50" t="s">
        <v>144</v>
      </c>
      <c r="D395" s="51">
        <v>1</v>
      </c>
      <c r="E395" s="52" t="s">
        <v>16</v>
      </c>
      <c r="F395" s="156"/>
      <c r="G395" s="156"/>
      <c r="H395" s="54">
        <f t="shared" si="24"/>
        <v>0</v>
      </c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</row>
    <row r="396" spans="1:126" s="43" customFormat="1" ht="12.75">
      <c r="A396" s="67"/>
      <c r="B396" s="50" t="s">
        <v>121</v>
      </c>
      <c r="C396" s="50" t="s">
        <v>93</v>
      </c>
      <c r="D396" s="51">
        <v>1</v>
      </c>
      <c r="E396" s="52" t="s">
        <v>16</v>
      </c>
      <c r="F396" s="156"/>
      <c r="G396" s="156"/>
      <c r="H396" s="54">
        <f t="shared" si="24"/>
        <v>0</v>
      </c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</row>
    <row r="397" spans="1:126" s="43" customFormat="1" ht="12.75">
      <c r="A397" s="67"/>
      <c r="B397" s="68" t="s">
        <v>47</v>
      </c>
      <c r="C397" s="1" t="s">
        <v>48</v>
      </c>
      <c r="D397" s="51"/>
      <c r="E397" s="52"/>
      <c r="F397" s="53"/>
      <c r="G397" s="53"/>
      <c r="H397" s="54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</row>
    <row r="398" spans="1:126" s="43" customFormat="1" ht="12.75">
      <c r="A398" s="67"/>
      <c r="B398" s="50" t="s">
        <v>49</v>
      </c>
      <c r="C398" s="50" t="s">
        <v>67</v>
      </c>
      <c r="D398" s="51">
        <v>12</v>
      </c>
      <c r="E398" s="52" t="s">
        <v>34</v>
      </c>
      <c r="F398" s="156"/>
      <c r="G398" s="156"/>
      <c r="H398" s="54">
        <f aca="true" t="shared" si="25" ref="H398:H407">SUM(F398,G398)*D398</f>
        <v>0</v>
      </c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</row>
    <row r="399" spans="1:126" s="43" customFormat="1" ht="12.75">
      <c r="A399" s="67"/>
      <c r="B399" s="50" t="s">
        <v>50</v>
      </c>
      <c r="C399" s="50" t="s">
        <v>65</v>
      </c>
      <c r="D399" s="51">
        <v>6</v>
      </c>
      <c r="E399" s="52" t="s">
        <v>16</v>
      </c>
      <c r="F399" s="156"/>
      <c r="G399" s="156"/>
      <c r="H399" s="54">
        <f t="shared" si="25"/>
        <v>0</v>
      </c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</row>
    <row r="400" spans="1:126" s="43" customFormat="1" ht="25.5">
      <c r="A400" s="67"/>
      <c r="B400" s="50" t="s">
        <v>51</v>
      </c>
      <c r="C400" s="50" t="s">
        <v>68</v>
      </c>
      <c r="D400" s="51">
        <v>2</v>
      </c>
      <c r="E400" s="52" t="s">
        <v>16</v>
      </c>
      <c r="F400" s="156"/>
      <c r="G400" s="156"/>
      <c r="H400" s="54">
        <f t="shared" si="25"/>
        <v>0</v>
      </c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</row>
    <row r="401" spans="1:126" s="43" customFormat="1" ht="25.5">
      <c r="A401" s="67"/>
      <c r="B401" s="50" t="s">
        <v>52</v>
      </c>
      <c r="C401" s="50" t="s">
        <v>53</v>
      </c>
      <c r="D401" s="51">
        <v>3</v>
      </c>
      <c r="E401" s="52" t="s">
        <v>16</v>
      </c>
      <c r="F401" s="156"/>
      <c r="G401" s="156"/>
      <c r="H401" s="54">
        <f t="shared" si="25"/>
        <v>0</v>
      </c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</row>
    <row r="402" spans="1:126" s="43" customFormat="1" ht="12.75">
      <c r="A402" s="67"/>
      <c r="B402" s="50" t="s">
        <v>54</v>
      </c>
      <c r="C402" s="50" t="s">
        <v>55</v>
      </c>
      <c r="D402" s="51">
        <v>50</v>
      </c>
      <c r="E402" s="52" t="s">
        <v>34</v>
      </c>
      <c r="F402" s="156"/>
      <c r="G402" s="156"/>
      <c r="H402" s="54">
        <f t="shared" si="25"/>
        <v>0</v>
      </c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</row>
    <row r="403" spans="1:126" s="43" customFormat="1" ht="12.75">
      <c r="A403" s="67"/>
      <c r="B403" s="50" t="s">
        <v>56</v>
      </c>
      <c r="C403" s="50" t="s">
        <v>59</v>
      </c>
      <c r="D403" s="51">
        <v>1</v>
      </c>
      <c r="E403" s="52" t="s">
        <v>13</v>
      </c>
      <c r="F403" s="156"/>
      <c r="G403" s="156"/>
      <c r="H403" s="54">
        <f t="shared" si="25"/>
        <v>0</v>
      </c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</row>
    <row r="404" spans="1:126" s="43" customFormat="1" ht="25.5" customHeight="1">
      <c r="A404" s="67"/>
      <c r="B404" s="50" t="s">
        <v>58</v>
      </c>
      <c r="C404" s="50" t="s">
        <v>127</v>
      </c>
      <c r="D404" s="51">
        <v>2</v>
      </c>
      <c r="E404" s="52" t="s">
        <v>36</v>
      </c>
      <c r="F404" s="156"/>
      <c r="G404" s="156"/>
      <c r="H404" s="54">
        <f t="shared" si="25"/>
        <v>0</v>
      </c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</row>
    <row r="405" spans="1:126" s="43" customFormat="1" ht="12.75">
      <c r="A405" s="67"/>
      <c r="B405" s="50" t="s">
        <v>60</v>
      </c>
      <c r="C405" s="50" t="s">
        <v>62</v>
      </c>
      <c r="D405" s="51">
        <v>3</v>
      </c>
      <c r="E405" s="52" t="s">
        <v>36</v>
      </c>
      <c r="F405" s="156"/>
      <c r="G405" s="156"/>
      <c r="H405" s="54">
        <f t="shared" si="25"/>
        <v>0</v>
      </c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</row>
    <row r="406" spans="1:126" s="43" customFormat="1" ht="12.75">
      <c r="A406" s="67"/>
      <c r="B406" s="50" t="s">
        <v>61</v>
      </c>
      <c r="C406" s="50" t="s">
        <v>126</v>
      </c>
      <c r="D406" s="51">
        <v>1</v>
      </c>
      <c r="E406" s="52" t="s">
        <v>36</v>
      </c>
      <c r="F406" s="156"/>
      <c r="G406" s="156"/>
      <c r="H406" s="54">
        <f t="shared" si="25"/>
        <v>0</v>
      </c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</row>
    <row r="407" spans="1:126" s="43" customFormat="1" ht="12.75">
      <c r="A407" s="44"/>
      <c r="B407" s="50" t="s">
        <v>124</v>
      </c>
      <c r="C407" s="50" t="s">
        <v>125</v>
      </c>
      <c r="D407" s="51">
        <v>8</v>
      </c>
      <c r="E407" s="52" t="s">
        <v>16</v>
      </c>
      <c r="F407" s="156"/>
      <c r="G407" s="156"/>
      <c r="H407" s="54">
        <f t="shared" si="25"/>
        <v>0</v>
      </c>
      <c r="I407" s="41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</row>
    <row r="408" spans="1:126" s="43" customFormat="1" ht="12.75">
      <c r="A408" s="74"/>
      <c r="B408" s="75" t="s">
        <v>179</v>
      </c>
      <c r="C408" s="76" t="s">
        <v>150</v>
      </c>
      <c r="D408" s="16"/>
      <c r="E408" s="17"/>
      <c r="F408" s="18"/>
      <c r="G408" s="19"/>
      <c r="H408" s="24"/>
      <c r="I408" s="41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</row>
    <row r="409" spans="1:126" s="43" customFormat="1" ht="25.5">
      <c r="A409" s="74"/>
      <c r="B409" s="77" t="s">
        <v>157</v>
      </c>
      <c r="C409" s="78" t="s">
        <v>162</v>
      </c>
      <c r="D409" s="79">
        <v>15</v>
      </c>
      <c r="E409" s="17" t="s">
        <v>13</v>
      </c>
      <c r="F409" s="157"/>
      <c r="G409" s="161"/>
      <c r="H409" s="81">
        <f>SUM(F409,G409)*D409</f>
        <v>0</v>
      </c>
      <c r="I409" s="41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</row>
    <row r="410" spans="1:126" s="43" customFormat="1" ht="38.25">
      <c r="A410" s="74"/>
      <c r="B410" s="77" t="s">
        <v>158</v>
      </c>
      <c r="C410" s="78" t="s">
        <v>163</v>
      </c>
      <c r="D410" s="79">
        <v>6</v>
      </c>
      <c r="E410" s="17" t="s">
        <v>36</v>
      </c>
      <c r="F410" s="157"/>
      <c r="G410" s="157"/>
      <c r="H410" s="81">
        <f>SUM(F410,G410)*D410</f>
        <v>0</v>
      </c>
      <c r="I410" s="41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</row>
    <row r="411" spans="1:126" s="43" customFormat="1" ht="51">
      <c r="A411" s="74"/>
      <c r="B411" s="77" t="s">
        <v>160</v>
      </c>
      <c r="C411" s="78" t="s">
        <v>164</v>
      </c>
      <c r="D411" s="79">
        <v>8</v>
      </c>
      <c r="E411" s="17" t="s">
        <v>36</v>
      </c>
      <c r="F411" s="157"/>
      <c r="G411" s="157"/>
      <c r="H411" s="81">
        <f>SUM(F411,G411)*D411</f>
        <v>0</v>
      </c>
      <c r="I411" s="41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</row>
    <row r="412" spans="1:126" s="43" customFormat="1" ht="12.75">
      <c r="A412" s="74"/>
      <c r="B412" s="75" t="s">
        <v>194</v>
      </c>
      <c r="C412" s="76" t="s">
        <v>221</v>
      </c>
      <c r="D412" s="16"/>
      <c r="E412" s="17"/>
      <c r="F412" s="18"/>
      <c r="G412" s="19"/>
      <c r="H412" s="24"/>
      <c r="I412" s="41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</row>
    <row r="413" spans="1:126" s="43" customFormat="1" ht="25.5">
      <c r="A413" s="74"/>
      <c r="B413" s="77" t="s">
        <v>167</v>
      </c>
      <c r="C413" s="78" t="s">
        <v>225</v>
      </c>
      <c r="D413" s="51">
        <v>1</v>
      </c>
      <c r="E413" s="52" t="s">
        <v>16</v>
      </c>
      <c r="F413" s="53" t="s">
        <v>32</v>
      </c>
      <c r="G413" s="156"/>
      <c r="H413" s="54">
        <f>SUM(F413,G413)*D413</f>
        <v>0</v>
      </c>
      <c r="I413" s="41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</row>
    <row r="414" spans="1:126" s="43" customFormat="1" ht="12.75">
      <c r="A414" s="44"/>
      <c r="B414" s="52"/>
      <c r="C414" s="68" t="s">
        <v>102</v>
      </c>
      <c r="D414" s="51"/>
      <c r="E414" s="52"/>
      <c r="F414" s="82">
        <f>SUMPRODUCT(D371:D413,F371:F413)</f>
        <v>0</v>
      </c>
      <c r="G414" s="82">
        <f>SUMPRODUCT(D371:D413,G371:G413)</f>
        <v>0</v>
      </c>
      <c r="H414" s="83">
        <f>SUM(H371:H413)</f>
        <v>0</v>
      </c>
      <c r="I414" s="41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</row>
    <row r="415" spans="1:126" s="43" customFormat="1" ht="12.75">
      <c r="A415" s="34"/>
      <c r="B415" s="35" t="s">
        <v>171</v>
      </c>
      <c r="C415" s="36" t="s">
        <v>133</v>
      </c>
      <c r="D415" s="37"/>
      <c r="E415" s="38"/>
      <c r="F415" s="39"/>
      <c r="G415" s="39"/>
      <c r="H415" s="40"/>
      <c r="I415" s="41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</row>
    <row r="416" spans="1:126" s="43" customFormat="1" ht="12.75">
      <c r="A416" s="44"/>
      <c r="B416" s="45" t="s">
        <v>7</v>
      </c>
      <c r="C416" s="1" t="s">
        <v>17</v>
      </c>
      <c r="D416" s="46"/>
      <c r="E416" s="8"/>
      <c r="F416" s="47"/>
      <c r="G416" s="47"/>
      <c r="H416" s="48"/>
      <c r="I416" s="41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</row>
    <row r="417" spans="1:126" s="9" customFormat="1" ht="38.25">
      <c r="A417" s="49"/>
      <c r="B417" s="50" t="s">
        <v>9</v>
      </c>
      <c r="C417" s="50" t="s">
        <v>75</v>
      </c>
      <c r="D417" s="51">
        <v>9</v>
      </c>
      <c r="E417" s="52" t="s">
        <v>13</v>
      </c>
      <c r="F417" s="156"/>
      <c r="G417" s="156"/>
      <c r="H417" s="54">
        <f>SUM(F417,G417)*D417</f>
        <v>0</v>
      </c>
      <c r="I417" s="5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</row>
    <row r="418" spans="1:126" s="9" customFormat="1" ht="25.5">
      <c r="A418" s="44"/>
      <c r="B418" s="50" t="s">
        <v>78</v>
      </c>
      <c r="C418" s="50" t="s">
        <v>28</v>
      </c>
      <c r="D418" s="51">
        <v>1</v>
      </c>
      <c r="E418" s="52" t="s">
        <v>16</v>
      </c>
      <c r="F418" s="156"/>
      <c r="G418" s="156"/>
      <c r="H418" s="54">
        <f>SUM(F418,G418)*D418</f>
        <v>0</v>
      </c>
      <c r="I418" s="5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</row>
    <row r="419" spans="1:126" s="9" customFormat="1" ht="12.75">
      <c r="A419" s="44"/>
      <c r="B419" s="50" t="s">
        <v>14</v>
      </c>
      <c r="C419" s="50" t="s">
        <v>70</v>
      </c>
      <c r="D419" s="51">
        <f>D417</f>
        <v>9</v>
      </c>
      <c r="E419" s="52" t="s">
        <v>13</v>
      </c>
      <c r="F419" s="156"/>
      <c r="G419" s="156"/>
      <c r="H419" s="54">
        <f>SUM(F419,G419)*D419</f>
        <v>0</v>
      </c>
      <c r="I419" s="5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</row>
    <row r="420" spans="1:126" s="9" customFormat="1" ht="25.5">
      <c r="A420" s="44"/>
      <c r="B420" s="50" t="s">
        <v>15</v>
      </c>
      <c r="C420" s="50" t="s">
        <v>184</v>
      </c>
      <c r="D420" s="51">
        <v>9</v>
      </c>
      <c r="E420" s="52" t="s">
        <v>13</v>
      </c>
      <c r="F420" s="156"/>
      <c r="G420" s="156"/>
      <c r="H420" s="54">
        <f>SUM(F420,G420)*D420</f>
        <v>0</v>
      </c>
      <c r="I420" s="5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</row>
    <row r="421" spans="1:126" s="9" customFormat="1" ht="38.25">
      <c r="A421" s="44"/>
      <c r="B421" s="50" t="s">
        <v>26</v>
      </c>
      <c r="C421" s="50" t="s">
        <v>27</v>
      </c>
      <c r="D421" s="51">
        <v>1</v>
      </c>
      <c r="E421" s="52" t="s">
        <v>16</v>
      </c>
      <c r="F421" s="156"/>
      <c r="G421" s="156"/>
      <c r="H421" s="54">
        <f>SUM(F421,G421)*D421</f>
        <v>0</v>
      </c>
      <c r="I421" s="5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</row>
    <row r="422" spans="1:126" s="7" customFormat="1" ht="12.75" customHeight="1">
      <c r="A422" s="56"/>
      <c r="B422" s="57">
        <v>2</v>
      </c>
      <c r="C422" s="58" t="s">
        <v>72</v>
      </c>
      <c r="D422" s="59"/>
      <c r="E422" s="60"/>
      <c r="F422" s="47"/>
      <c r="G422" s="47"/>
      <c r="H422" s="61"/>
      <c r="I422" s="11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</row>
    <row r="423" spans="1:126" s="8" customFormat="1" ht="12.75" customHeight="1">
      <c r="A423" s="56"/>
      <c r="B423" s="62" t="s">
        <v>23</v>
      </c>
      <c r="C423" s="63" t="s">
        <v>73</v>
      </c>
      <c r="D423" s="64">
        <v>25</v>
      </c>
      <c r="E423" s="65" t="s">
        <v>13</v>
      </c>
      <c r="F423" s="160"/>
      <c r="G423" s="160"/>
      <c r="H423" s="66">
        <f>SUM(F423,G423)*D423</f>
        <v>0</v>
      </c>
      <c r="I423" s="13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</row>
    <row r="424" spans="1:126" s="9" customFormat="1" ht="12.75">
      <c r="A424" s="56"/>
      <c r="B424" s="62" t="s">
        <v>24</v>
      </c>
      <c r="C424" s="63" t="s">
        <v>74</v>
      </c>
      <c r="D424" s="64">
        <v>25</v>
      </c>
      <c r="E424" s="65" t="s">
        <v>13</v>
      </c>
      <c r="F424" s="160"/>
      <c r="G424" s="160"/>
      <c r="H424" s="66">
        <f>SUM(F424,G424)*D424</f>
        <v>0</v>
      </c>
      <c r="I424" s="13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</row>
    <row r="425" spans="1:126" s="43" customFormat="1" ht="12.75">
      <c r="A425" s="67"/>
      <c r="B425" s="45" t="s">
        <v>22</v>
      </c>
      <c r="C425" s="1" t="s">
        <v>20</v>
      </c>
      <c r="D425" s="2"/>
      <c r="E425" s="3"/>
      <c r="F425" s="4"/>
      <c r="G425" s="4"/>
      <c r="H425" s="10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</row>
    <row r="426" spans="1:126" s="43" customFormat="1" ht="12.75">
      <c r="A426" s="67"/>
      <c r="B426" s="50" t="s">
        <v>23</v>
      </c>
      <c r="C426" s="5" t="s">
        <v>31</v>
      </c>
      <c r="D426" s="2">
        <v>1</v>
      </c>
      <c r="E426" s="52" t="s">
        <v>16</v>
      </c>
      <c r="F426" s="6" t="s">
        <v>32</v>
      </c>
      <c r="G426" s="159"/>
      <c r="H426" s="54">
        <f>SUM(F426,G426)*D426</f>
        <v>0</v>
      </c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</row>
    <row r="427" spans="1:126" s="43" customFormat="1" ht="12.75">
      <c r="A427" s="67"/>
      <c r="B427" s="50" t="s">
        <v>24</v>
      </c>
      <c r="C427" s="5" t="s">
        <v>33</v>
      </c>
      <c r="D427" s="2">
        <v>1</v>
      </c>
      <c r="E427" s="52" t="s">
        <v>16</v>
      </c>
      <c r="F427" s="6" t="s">
        <v>32</v>
      </c>
      <c r="G427" s="159"/>
      <c r="H427" s="54">
        <f>SUM(F427,G427)*D427</f>
        <v>0</v>
      </c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</row>
    <row r="428" spans="1:126" s="43" customFormat="1" ht="12.75">
      <c r="A428" s="67"/>
      <c r="B428" s="50" t="s">
        <v>25</v>
      </c>
      <c r="C428" s="5" t="s">
        <v>82</v>
      </c>
      <c r="D428" s="2">
        <v>1</v>
      </c>
      <c r="E428" s="52" t="s">
        <v>16</v>
      </c>
      <c r="F428" s="6" t="s">
        <v>32</v>
      </c>
      <c r="G428" s="159"/>
      <c r="H428" s="54">
        <f>SUM(F428,G428)*D428</f>
        <v>0</v>
      </c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</row>
    <row r="429" spans="1:126" s="43" customFormat="1" ht="25.5">
      <c r="A429" s="67"/>
      <c r="B429" s="50" t="s">
        <v>37</v>
      </c>
      <c r="C429" s="69" t="s">
        <v>140</v>
      </c>
      <c r="D429" s="70">
        <v>3</v>
      </c>
      <c r="E429" s="17" t="s">
        <v>34</v>
      </c>
      <c r="F429" s="158"/>
      <c r="G429" s="158"/>
      <c r="H429" s="72">
        <f>SUM(F429:G429)*D429</f>
        <v>0</v>
      </c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</row>
    <row r="430" spans="1:126" s="43" customFormat="1" ht="12.75">
      <c r="A430" s="67"/>
      <c r="B430" s="50" t="s">
        <v>40</v>
      </c>
      <c r="C430" s="69" t="s">
        <v>141</v>
      </c>
      <c r="D430" s="70">
        <v>1</v>
      </c>
      <c r="E430" s="17" t="s">
        <v>36</v>
      </c>
      <c r="F430" s="158"/>
      <c r="G430" s="158"/>
      <c r="H430" s="72">
        <f>SUM(F430:G430)*D430</f>
        <v>0</v>
      </c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</row>
    <row r="431" spans="1:126" s="43" customFormat="1" ht="12.75">
      <c r="A431" s="67"/>
      <c r="B431" s="50" t="s">
        <v>41</v>
      </c>
      <c r="C431" s="69" t="s">
        <v>142</v>
      </c>
      <c r="D431" s="70"/>
      <c r="E431" s="17"/>
      <c r="F431" s="71"/>
      <c r="G431" s="71"/>
      <c r="H431" s="7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</row>
    <row r="432" spans="1:126" s="43" customFormat="1" ht="12.75">
      <c r="A432" s="67"/>
      <c r="B432" s="50" t="s">
        <v>43</v>
      </c>
      <c r="C432" s="69" t="s">
        <v>39</v>
      </c>
      <c r="D432" s="70">
        <v>1</v>
      </c>
      <c r="E432" s="17" t="s">
        <v>36</v>
      </c>
      <c r="F432" s="158"/>
      <c r="G432" s="158"/>
      <c r="H432" s="72">
        <f>SUM(F432:G432)*D432</f>
        <v>0</v>
      </c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</row>
    <row r="433" spans="1:126" s="43" customFormat="1" ht="25.5">
      <c r="A433" s="67"/>
      <c r="B433" s="50" t="s">
        <v>44</v>
      </c>
      <c r="C433" s="73" t="s">
        <v>148</v>
      </c>
      <c r="D433" s="70">
        <v>3</v>
      </c>
      <c r="E433" s="17" t="s">
        <v>36</v>
      </c>
      <c r="F433" s="158"/>
      <c r="G433" s="158"/>
      <c r="H433" s="72">
        <f>SUM(F433:G433)*D433</f>
        <v>0</v>
      </c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</row>
    <row r="434" spans="1:126" s="43" customFormat="1" ht="12.75">
      <c r="A434" s="67"/>
      <c r="B434" s="50" t="s">
        <v>45</v>
      </c>
      <c r="C434" s="50" t="s">
        <v>42</v>
      </c>
      <c r="D434" s="51">
        <v>60</v>
      </c>
      <c r="E434" s="52" t="s">
        <v>34</v>
      </c>
      <c r="F434" s="156"/>
      <c r="G434" s="156"/>
      <c r="H434" s="54">
        <f aca="true" t="shared" si="26" ref="H434:H439">SUM(F434,G434)*D434</f>
        <v>0</v>
      </c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</row>
    <row r="435" spans="1:126" s="43" customFormat="1" ht="12.75">
      <c r="A435" s="67"/>
      <c r="B435" s="50" t="s">
        <v>46</v>
      </c>
      <c r="C435" s="50" t="s">
        <v>64</v>
      </c>
      <c r="D435" s="51">
        <v>9</v>
      </c>
      <c r="E435" s="52" t="s">
        <v>34</v>
      </c>
      <c r="F435" s="156"/>
      <c r="G435" s="156"/>
      <c r="H435" s="54">
        <f t="shared" si="26"/>
        <v>0</v>
      </c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</row>
    <row r="436" spans="1:126" s="43" customFormat="1" ht="12.75">
      <c r="A436" s="67"/>
      <c r="B436" s="50" t="s">
        <v>83</v>
      </c>
      <c r="C436" s="50" t="s">
        <v>65</v>
      </c>
      <c r="D436" s="51">
        <v>6</v>
      </c>
      <c r="E436" s="52" t="s">
        <v>16</v>
      </c>
      <c r="F436" s="156"/>
      <c r="G436" s="156"/>
      <c r="H436" s="54">
        <f t="shared" si="26"/>
        <v>0</v>
      </c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</row>
    <row r="437" spans="1:126" s="43" customFormat="1" ht="12.75">
      <c r="A437" s="67"/>
      <c r="B437" s="50" t="s">
        <v>84</v>
      </c>
      <c r="C437" s="50" t="s">
        <v>66</v>
      </c>
      <c r="D437" s="51">
        <v>2</v>
      </c>
      <c r="E437" s="52" t="s">
        <v>16</v>
      </c>
      <c r="F437" s="156"/>
      <c r="G437" s="156"/>
      <c r="H437" s="54">
        <f t="shared" si="26"/>
        <v>0</v>
      </c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</row>
    <row r="438" spans="1:126" s="43" customFormat="1" ht="12.75">
      <c r="A438" s="67"/>
      <c r="B438" s="50" t="s">
        <v>120</v>
      </c>
      <c r="C438" s="50" t="s">
        <v>144</v>
      </c>
      <c r="D438" s="51">
        <v>1</v>
      </c>
      <c r="E438" s="52" t="s">
        <v>16</v>
      </c>
      <c r="F438" s="156"/>
      <c r="G438" s="156"/>
      <c r="H438" s="54">
        <f t="shared" si="26"/>
        <v>0</v>
      </c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</row>
    <row r="439" spans="1:126" s="43" customFormat="1" ht="12.75">
      <c r="A439" s="67"/>
      <c r="B439" s="50" t="s">
        <v>121</v>
      </c>
      <c r="C439" s="50" t="s">
        <v>93</v>
      </c>
      <c r="D439" s="51">
        <v>1</v>
      </c>
      <c r="E439" s="52" t="s">
        <v>16</v>
      </c>
      <c r="F439" s="156"/>
      <c r="G439" s="156"/>
      <c r="H439" s="54">
        <f t="shared" si="26"/>
        <v>0</v>
      </c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</row>
    <row r="440" spans="1:126" s="43" customFormat="1" ht="12.75">
      <c r="A440" s="67"/>
      <c r="B440" s="68" t="s">
        <v>47</v>
      </c>
      <c r="C440" s="1" t="s">
        <v>48</v>
      </c>
      <c r="D440" s="51"/>
      <c r="E440" s="52"/>
      <c r="F440" s="53"/>
      <c r="G440" s="53"/>
      <c r="H440" s="54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</row>
    <row r="441" spans="1:126" s="43" customFormat="1" ht="12.75">
      <c r="A441" s="67"/>
      <c r="B441" s="50" t="s">
        <v>49</v>
      </c>
      <c r="C441" s="50" t="s">
        <v>67</v>
      </c>
      <c r="D441" s="51">
        <v>12</v>
      </c>
      <c r="E441" s="52" t="s">
        <v>34</v>
      </c>
      <c r="F441" s="156"/>
      <c r="G441" s="156"/>
      <c r="H441" s="54">
        <f aca="true" t="shared" si="27" ref="H441:H450">SUM(F441,G441)*D441</f>
        <v>0</v>
      </c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</row>
    <row r="442" spans="1:126" s="43" customFormat="1" ht="12.75">
      <c r="A442" s="67"/>
      <c r="B442" s="50" t="s">
        <v>50</v>
      </c>
      <c r="C442" s="50" t="s">
        <v>65</v>
      </c>
      <c r="D442" s="51">
        <v>6</v>
      </c>
      <c r="E442" s="52" t="s">
        <v>16</v>
      </c>
      <c r="F442" s="156"/>
      <c r="G442" s="156"/>
      <c r="H442" s="54">
        <f t="shared" si="27"/>
        <v>0</v>
      </c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</row>
    <row r="443" spans="1:126" s="43" customFormat="1" ht="25.5">
      <c r="A443" s="67"/>
      <c r="B443" s="50" t="s">
        <v>51</v>
      </c>
      <c r="C443" s="50" t="s">
        <v>68</v>
      </c>
      <c r="D443" s="51">
        <v>2</v>
      </c>
      <c r="E443" s="52" t="s">
        <v>16</v>
      </c>
      <c r="F443" s="156"/>
      <c r="G443" s="156"/>
      <c r="H443" s="54">
        <f t="shared" si="27"/>
        <v>0</v>
      </c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</row>
    <row r="444" spans="1:126" s="43" customFormat="1" ht="25.5">
      <c r="A444" s="67"/>
      <c r="B444" s="50" t="s">
        <v>52</v>
      </c>
      <c r="C444" s="50" t="s">
        <v>53</v>
      </c>
      <c r="D444" s="51">
        <v>3</v>
      </c>
      <c r="E444" s="52" t="s">
        <v>16</v>
      </c>
      <c r="F444" s="156"/>
      <c r="G444" s="156"/>
      <c r="H444" s="54">
        <f t="shared" si="27"/>
        <v>0</v>
      </c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</row>
    <row r="445" spans="1:126" s="43" customFormat="1" ht="12.75">
      <c r="A445" s="67"/>
      <c r="B445" s="50" t="s">
        <v>54</v>
      </c>
      <c r="C445" s="50" t="s">
        <v>55</v>
      </c>
      <c r="D445" s="51">
        <v>50</v>
      </c>
      <c r="E445" s="52" t="s">
        <v>34</v>
      </c>
      <c r="F445" s="156"/>
      <c r="G445" s="156"/>
      <c r="H445" s="54">
        <f t="shared" si="27"/>
        <v>0</v>
      </c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2"/>
    </row>
    <row r="446" spans="1:126" s="43" customFormat="1" ht="12.75">
      <c r="A446" s="67"/>
      <c r="B446" s="50" t="s">
        <v>56</v>
      </c>
      <c r="C446" s="50" t="s">
        <v>59</v>
      </c>
      <c r="D446" s="51">
        <v>1</v>
      </c>
      <c r="E446" s="52" t="s">
        <v>13</v>
      </c>
      <c r="F446" s="156"/>
      <c r="G446" s="156"/>
      <c r="H446" s="54">
        <f t="shared" si="27"/>
        <v>0</v>
      </c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</row>
    <row r="447" spans="1:126" s="43" customFormat="1" ht="25.5" customHeight="1">
      <c r="A447" s="67"/>
      <c r="B447" s="50" t="s">
        <v>58</v>
      </c>
      <c r="C447" s="50" t="s">
        <v>127</v>
      </c>
      <c r="D447" s="51">
        <v>2</v>
      </c>
      <c r="E447" s="52" t="s">
        <v>36</v>
      </c>
      <c r="F447" s="156"/>
      <c r="G447" s="156"/>
      <c r="H447" s="54">
        <f t="shared" si="27"/>
        <v>0</v>
      </c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</row>
    <row r="448" spans="1:126" s="43" customFormat="1" ht="12.75">
      <c r="A448" s="67"/>
      <c r="B448" s="50" t="s">
        <v>60</v>
      </c>
      <c r="C448" s="50" t="s">
        <v>62</v>
      </c>
      <c r="D448" s="51">
        <v>3</v>
      </c>
      <c r="E448" s="52" t="s">
        <v>36</v>
      </c>
      <c r="F448" s="156"/>
      <c r="G448" s="156"/>
      <c r="H448" s="54">
        <f t="shared" si="27"/>
        <v>0</v>
      </c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</row>
    <row r="449" spans="1:126" s="43" customFormat="1" ht="12.75">
      <c r="A449" s="67"/>
      <c r="B449" s="50" t="s">
        <v>61</v>
      </c>
      <c r="C449" s="50" t="s">
        <v>126</v>
      </c>
      <c r="D449" s="51">
        <v>1</v>
      </c>
      <c r="E449" s="52" t="s">
        <v>36</v>
      </c>
      <c r="F449" s="156"/>
      <c r="G449" s="156"/>
      <c r="H449" s="54">
        <f t="shared" si="27"/>
        <v>0</v>
      </c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</row>
    <row r="450" spans="1:126" s="43" customFormat="1" ht="12.75">
      <c r="A450" s="44"/>
      <c r="B450" s="50" t="s">
        <v>124</v>
      </c>
      <c r="C450" s="50" t="s">
        <v>125</v>
      </c>
      <c r="D450" s="51">
        <v>8</v>
      </c>
      <c r="E450" s="52" t="s">
        <v>16</v>
      </c>
      <c r="F450" s="156"/>
      <c r="G450" s="156"/>
      <c r="H450" s="54">
        <f t="shared" si="27"/>
        <v>0</v>
      </c>
      <c r="I450" s="41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</row>
    <row r="451" spans="1:126" s="43" customFormat="1" ht="12.75">
      <c r="A451" s="74"/>
      <c r="B451" s="75" t="s">
        <v>179</v>
      </c>
      <c r="C451" s="76" t="s">
        <v>150</v>
      </c>
      <c r="D451" s="16"/>
      <c r="E451" s="17"/>
      <c r="F451" s="18"/>
      <c r="G451" s="19"/>
      <c r="H451" s="24"/>
      <c r="I451" s="41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</row>
    <row r="452" spans="1:126" s="43" customFormat="1" ht="25.5">
      <c r="A452" s="74"/>
      <c r="B452" s="77" t="s">
        <v>157</v>
      </c>
      <c r="C452" s="78" t="s">
        <v>162</v>
      </c>
      <c r="D452" s="79">
        <v>20</v>
      </c>
      <c r="E452" s="17" t="s">
        <v>13</v>
      </c>
      <c r="F452" s="157"/>
      <c r="G452" s="161"/>
      <c r="H452" s="81">
        <f>SUM(F452,G452)*D452</f>
        <v>0</v>
      </c>
      <c r="I452" s="41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</row>
    <row r="453" spans="1:126" s="43" customFormat="1" ht="38.25">
      <c r="A453" s="74"/>
      <c r="B453" s="77" t="s">
        <v>158</v>
      </c>
      <c r="C453" s="78" t="s">
        <v>163</v>
      </c>
      <c r="D453" s="79">
        <v>6</v>
      </c>
      <c r="E453" s="17" t="s">
        <v>36</v>
      </c>
      <c r="F453" s="157"/>
      <c r="G453" s="157"/>
      <c r="H453" s="81">
        <f>SUM(F453,G453)*D453</f>
        <v>0</v>
      </c>
      <c r="I453" s="41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</row>
    <row r="454" spans="1:126" s="43" customFormat="1" ht="51">
      <c r="A454" s="74"/>
      <c r="B454" s="77" t="s">
        <v>160</v>
      </c>
      <c r="C454" s="78" t="s">
        <v>164</v>
      </c>
      <c r="D454" s="79">
        <v>8</v>
      </c>
      <c r="E454" s="17" t="s">
        <v>36</v>
      </c>
      <c r="F454" s="157"/>
      <c r="G454" s="157"/>
      <c r="H454" s="81">
        <f>SUM(F454,G454)*D454</f>
        <v>0</v>
      </c>
      <c r="I454" s="41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</row>
    <row r="455" spans="1:126" s="43" customFormat="1" ht="12.75">
      <c r="A455" s="74"/>
      <c r="B455" s="75" t="s">
        <v>194</v>
      </c>
      <c r="C455" s="76" t="s">
        <v>221</v>
      </c>
      <c r="D455" s="16"/>
      <c r="E455" s="17"/>
      <c r="F455" s="18"/>
      <c r="G455" s="19"/>
      <c r="H455" s="24"/>
      <c r="I455" s="41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</row>
    <row r="456" spans="1:126" s="43" customFormat="1" ht="25.5">
      <c r="A456" s="74"/>
      <c r="B456" s="77" t="s">
        <v>167</v>
      </c>
      <c r="C456" s="78" t="s">
        <v>225</v>
      </c>
      <c r="D456" s="51">
        <v>1</v>
      </c>
      <c r="E456" s="52" t="s">
        <v>16</v>
      </c>
      <c r="F456" s="53" t="s">
        <v>32</v>
      </c>
      <c r="G456" s="156"/>
      <c r="H456" s="54">
        <f>SUM(F456,G456)*D456</f>
        <v>0</v>
      </c>
      <c r="I456" s="41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</row>
    <row r="457" spans="1:126" s="43" customFormat="1" ht="12.75">
      <c r="A457" s="44"/>
      <c r="B457" s="52"/>
      <c r="C457" s="68" t="s">
        <v>134</v>
      </c>
      <c r="D457" s="51"/>
      <c r="E457" s="52"/>
      <c r="F457" s="82">
        <f>SUMPRODUCT(D417:D456,F417:F456)</f>
        <v>0</v>
      </c>
      <c r="G457" s="82">
        <f>SUMPRODUCT(D417:D456,G417:G456)</f>
        <v>0</v>
      </c>
      <c r="H457" s="83">
        <f>SUM(H417:H456)</f>
        <v>0</v>
      </c>
      <c r="I457" s="41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</row>
    <row r="458" spans="1:8" s="30" customFormat="1" ht="12.75">
      <c r="A458" s="34"/>
      <c r="B458" s="35" t="s">
        <v>172</v>
      </c>
      <c r="C458" s="36" t="s">
        <v>79</v>
      </c>
      <c r="D458" s="37"/>
      <c r="E458" s="38"/>
      <c r="F458" s="39"/>
      <c r="G458" s="39"/>
      <c r="H458" s="40"/>
    </row>
    <row r="459" spans="1:8" s="30" customFormat="1" ht="12.75">
      <c r="A459" s="44"/>
      <c r="B459" s="45" t="s">
        <v>7</v>
      </c>
      <c r="C459" s="1" t="s">
        <v>17</v>
      </c>
      <c r="D459" s="46"/>
      <c r="E459" s="8"/>
      <c r="F459" s="47"/>
      <c r="G459" s="47"/>
      <c r="H459" s="48"/>
    </row>
    <row r="460" spans="1:126" s="9" customFormat="1" ht="38.25">
      <c r="A460" s="49"/>
      <c r="B460" s="50" t="s">
        <v>9</v>
      </c>
      <c r="C460" s="50" t="s">
        <v>75</v>
      </c>
      <c r="D460" s="51">
        <v>13.5</v>
      </c>
      <c r="E460" s="52" t="s">
        <v>13</v>
      </c>
      <c r="F460" s="156"/>
      <c r="G460" s="156"/>
      <c r="H460" s="54">
        <f aca="true" t="shared" si="28" ref="H460:H466">SUM(F460,G460)*D460</f>
        <v>0</v>
      </c>
      <c r="I460" s="5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</row>
    <row r="461" spans="1:126" s="9" customFormat="1" ht="25.5">
      <c r="A461" s="44"/>
      <c r="B461" s="50" t="s">
        <v>78</v>
      </c>
      <c r="C461" s="50" t="s">
        <v>28</v>
      </c>
      <c r="D461" s="51">
        <v>1</v>
      </c>
      <c r="E461" s="52" t="s">
        <v>16</v>
      </c>
      <c r="F461" s="156"/>
      <c r="G461" s="156"/>
      <c r="H461" s="54">
        <f t="shared" si="28"/>
        <v>0</v>
      </c>
      <c r="I461" s="5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</row>
    <row r="462" spans="1:126" s="9" customFormat="1" ht="12.75">
      <c r="A462" s="44"/>
      <c r="B462" s="50" t="s">
        <v>14</v>
      </c>
      <c r="C462" s="50" t="s">
        <v>70</v>
      </c>
      <c r="D462" s="51">
        <f>D460</f>
        <v>13.5</v>
      </c>
      <c r="E462" s="52" t="s">
        <v>13</v>
      </c>
      <c r="F462" s="156"/>
      <c r="G462" s="156"/>
      <c r="H462" s="54">
        <f t="shared" si="28"/>
        <v>0</v>
      </c>
      <c r="I462" s="5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</row>
    <row r="463" spans="1:126" s="9" customFormat="1" ht="25.5">
      <c r="A463" s="44"/>
      <c r="B463" s="50" t="s">
        <v>15</v>
      </c>
      <c r="C463" s="50" t="s">
        <v>184</v>
      </c>
      <c r="D463" s="51">
        <v>7</v>
      </c>
      <c r="E463" s="52" t="s">
        <v>13</v>
      </c>
      <c r="F463" s="156"/>
      <c r="G463" s="156"/>
      <c r="H463" s="54">
        <f t="shared" si="28"/>
        <v>0</v>
      </c>
      <c r="I463" s="5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</row>
    <row r="464" spans="1:126" s="9" customFormat="1" ht="12.75">
      <c r="A464" s="44"/>
      <c r="B464" s="50" t="s">
        <v>26</v>
      </c>
      <c r="C464" s="50" t="s">
        <v>185</v>
      </c>
      <c r="D464" s="51">
        <v>6.5</v>
      </c>
      <c r="E464" s="52" t="s">
        <v>13</v>
      </c>
      <c r="F464" s="156"/>
      <c r="G464" s="156"/>
      <c r="H464" s="54">
        <f t="shared" si="28"/>
        <v>0</v>
      </c>
      <c r="I464" s="5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</row>
    <row r="465" spans="1:126" s="9" customFormat="1" ht="38.25">
      <c r="A465" s="44"/>
      <c r="B465" s="50" t="s">
        <v>29</v>
      </c>
      <c r="C465" s="50" t="s">
        <v>27</v>
      </c>
      <c r="D465" s="51">
        <v>1</v>
      </c>
      <c r="E465" s="52" t="s">
        <v>16</v>
      </c>
      <c r="F465" s="156"/>
      <c r="G465" s="156"/>
      <c r="H465" s="54">
        <f t="shared" si="28"/>
        <v>0</v>
      </c>
      <c r="I465" s="5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</row>
    <row r="466" spans="1:126" s="9" customFormat="1" ht="12.75">
      <c r="A466" s="44"/>
      <c r="B466" s="50" t="s">
        <v>30</v>
      </c>
      <c r="C466" s="50" t="s">
        <v>71</v>
      </c>
      <c r="D466" s="51">
        <v>1</v>
      </c>
      <c r="E466" s="52" t="s">
        <v>16</v>
      </c>
      <c r="F466" s="156"/>
      <c r="G466" s="156"/>
      <c r="H466" s="54">
        <f t="shared" si="28"/>
        <v>0</v>
      </c>
      <c r="I466" s="5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</row>
    <row r="467" spans="1:126" s="7" customFormat="1" ht="12.75" customHeight="1">
      <c r="A467" s="56"/>
      <c r="B467" s="57">
        <v>2</v>
      </c>
      <c r="C467" s="58" t="s">
        <v>72</v>
      </c>
      <c r="D467" s="59"/>
      <c r="E467" s="60"/>
      <c r="F467" s="47"/>
      <c r="G467" s="47"/>
      <c r="H467" s="61"/>
      <c r="I467" s="11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</row>
    <row r="468" spans="1:126" s="8" customFormat="1" ht="12.75" customHeight="1">
      <c r="A468" s="56"/>
      <c r="B468" s="62" t="s">
        <v>23</v>
      </c>
      <c r="C468" s="63" t="s">
        <v>73</v>
      </c>
      <c r="D468" s="64">
        <v>25</v>
      </c>
      <c r="E468" s="65" t="s">
        <v>13</v>
      </c>
      <c r="F468" s="160"/>
      <c r="G468" s="160"/>
      <c r="H468" s="66">
        <f>SUM(F468,G468)*D468</f>
        <v>0</v>
      </c>
      <c r="I468" s="13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</row>
    <row r="469" spans="1:126" s="9" customFormat="1" ht="12.75">
      <c r="A469" s="56"/>
      <c r="B469" s="62" t="s">
        <v>24</v>
      </c>
      <c r="C469" s="63" t="s">
        <v>74</v>
      </c>
      <c r="D469" s="64">
        <v>25</v>
      </c>
      <c r="E469" s="65" t="s">
        <v>13</v>
      </c>
      <c r="F469" s="160"/>
      <c r="G469" s="160"/>
      <c r="H469" s="66">
        <f>SUM(F469,G469)*D469</f>
        <v>0</v>
      </c>
      <c r="I469" s="13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</row>
    <row r="470" spans="1:126" s="43" customFormat="1" ht="12.75">
      <c r="A470" s="67"/>
      <c r="B470" s="45" t="s">
        <v>22</v>
      </c>
      <c r="C470" s="1" t="s">
        <v>20</v>
      </c>
      <c r="D470" s="2"/>
      <c r="E470" s="3"/>
      <c r="F470" s="4"/>
      <c r="G470" s="4"/>
      <c r="H470" s="10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</row>
    <row r="471" spans="1:126" s="43" customFormat="1" ht="12.75">
      <c r="A471" s="67"/>
      <c r="B471" s="50" t="s">
        <v>23</v>
      </c>
      <c r="C471" s="5" t="s">
        <v>31</v>
      </c>
      <c r="D471" s="2">
        <v>1</v>
      </c>
      <c r="E471" s="52" t="s">
        <v>16</v>
      </c>
      <c r="F471" s="6" t="s">
        <v>32</v>
      </c>
      <c r="G471" s="159"/>
      <c r="H471" s="54">
        <f>SUM(F471,G471)*D471</f>
        <v>0</v>
      </c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</row>
    <row r="472" spans="1:126" s="43" customFormat="1" ht="12.75">
      <c r="A472" s="67"/>
      <c r="B472" s="50" t="s">
        <v>24</v>
      </c>
      <c r="C472" s="5" t="s">
        <v>33</v>
      </c>
      <c r="D472" s="2">
        <v>1</v>
      </c>
      <c r="E472" s="52" t="s">
        <v>16</v>
      </c>
      <c r="F472" s="6" t="s">
        <v>32</v>
      </c>
      <c r="G472" s="159"/>
      <c r="H472" s="54">
        <f>SUM(F472,G472)*D472</f>
        <v>0</v>
      </c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</row>
    <row r="473" spans="1:126" s="43" customFormat="1" ht="25.5">
      <c r="A473" s="67"/>
      <c r="B473" s="50" t="s">
        <v>25</v>
      </c>
      <c r="C473" s="69" t="s">
        <v>140</v>
      </c>
      <c r="D473" s="70">
        <v>3</v>
      </c>
      <c r="E473" s="17" t="s">
        <v>34</v>
      </c>
      <c r="F473" s="158"/>
      <c r="G473" s="158"/>
      <c r="H473" s="72">
        <f>SUM(F473:G473)*D473</f>
        <v>0</v>
      </c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</row>
    <row r="474" spans="1:126" s="43" customFormat="1" ht="12.75">
      <c r="A474" s="67"/>
      <c r="B474" s="50" t="s">
        <v>35</v>
      </c>
      <c r="C474" s="69" t="s">
        <v>141</v>
      </c>
      <c r="D474" s="70">
        <v>1</v>
      </c>
      <c r="E474" s="17" t="s">
        <v>36</v>
      </c>
      <c r="F474" s="158"/>
      <c r="G474" s="158"/>
      <c r="H474" s="72">
        <f>SUM(F474:G474)*D474</f>
        <v>0</v>
      </c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</row>
    <row r="475" spans="1:126" s="43" customFormat="1" ht="10.5" customHeight="1">
      <c r="A475" s="67"/>
      <c r="B475" s="50" t="s">
        <v>37</v>
      </c>
      <c r="C475" s="69" t="s">
        <v>142</v>
      </c>
      <c r="D475" s="70"/>
      <c r="E475" s="17"/>
      <c r="F475" s="71"/>
      <c r="G475" s="71"/>
      <c r="H475" s="7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</row>
    <row r="476" spans="1:126" s="43" customFormat="1" ht="12.75">
      <c r="A476" s="67"/>
      <c r="B476" s="84" t="s">
        <v>38</v>
      </c>
      <c r="C476" s="69" t="s">
        <v>39</v>
      </c>
      <c r="D476" s="70">
        <v>1</v>
      </c>
      <c r="E476" s="17" t="s">
        <v>36</v>
      </c>
      <c r="F476" s="158"/>
      <c r="G476" s="158"/>
      <c r="H476" s="72">
        <f>SUM(F476:G476)*D476</f>
        <v>0</v>
      </c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</row>
    <row r="477" spans="1:126" s="43" customFormat="1" ht="38.25">
      <c r="A477" s="67"/>
      <c r="B477" s="84" t="s">
        <v>40</v>
      </c>
      <c r="C477" s="73" t="s">
        <v>143</v>
      </c>
      <c r="D477" s="70">
        <v>4</v>
      </c>
      <c r="E477" s="17" t="s">
        <v>36</v>
      </c>
      <c r="F477" s="158"/>
      <c r="G477" s="158"/>
      <c r="H477" s="72">
        <f>SUM(F477:G477)*D477</f>
        <v>0</v>
      </c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</row>
    <row r="478" spans="1:126" s="43" customFormat="1" ht="12.75">
      <c r="A478" s="67"/>
      <c r="B478" s="84" t="s">
        <v>41</v>
      </c>
      <c r="C478" s="50" t="s">
        <v>42</v>
      </c>
      <c r="D478" s="51">
        <v>40</v>
      </c>
      <c r="E478" s="52" t="s">
        <v>34</v>
      </c>
      <c r="F478" s="156"/>
      <c r="G478" s="156"/>
      <c r="H478" s="54">
        <f>SUM(F478,G478)*D478</f>
        <v>0</v>
      </c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  <c r="DG478" s="42"/>
      <c r="DH478" s="42"/>
      <c r="DI478" s="42"/>
      <c r="DJ478" s="42"/>
      <c r="DK478" s="42"/>
      <c r="DL478" s="42"/>
      <c r="DM478" s="42"/>
      <c r="DN478" s="42"/>
      <c r="DO478" s="42"/>
      <c r="DP478" s="42"/>
      <c r="DQ478" s="42"/>
      <c r="DR478" s="42"/>
      <c r="DS478" s="42"/>
      <c r="DT478" s="42"/>
      <c r="DU478" s="42"/>
      <c r="DV478" s="42"/>
    </row>
    <row r="479" spans="1:126" s="43" customFormat="1" ht="12.75">
      <c r="A479" s="67"/>
      <c r="B479" s="84" t="s">
        <v>43</v>
      </c>
      <c r="C479" s="50" t="s">
        <v>64</v>
      </c>
      <c r="D479" s="51">
        <v>9</v>
      </c>
      <c r="E479" s="52" t="s">
        <v>34</v>
      </c>
      <c r="F479" s="156"/>
      <c r="G479" s="156"/>
      <c r="H479" s="54">
        <f>SUM(F479,G479)*D479</f>
        <v>0</v>
      </c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  <c r="DN479" s="42"/>
      <c r="DO479" s="42"/>
      <c r="DP479" s="42"/>
      <c r="DQ479" s="42"/>
      <c r="DR479" s="42"/>
      <c r="DS479" s="42"/>
      <c r="DT479" s="42"/>
      <c r="DU479" s="42"/>
      <c r="DV479" s="42"/>
    </row>
    <row r="480" spans="1:126" s="43" customFormat="1" ht="12.75">
      <c r="A480" s="67"/>
      <c r="B480" s="84" t="s">
        <v>44</v>
      </c>
      <c r="C480" s="50" t="s">
        <v>65</v>
      </c>
      <c r="D480" s="51">
        <v>3</v>
      </c>
      <c r="E480" s="52" t="s">
        <v>16</v>
      </c>
      <c r="F480" s="156"/>
      <c r="G480" s="156"/>
      <c r="H480" s="54">
        <f>SUM(F480,G480)*D480</f>
        <v>0</v>
      </c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42"/>
      <c r="CJ480" s="42"/>
      <c r="CK480" s="42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42"/>
      <c r="DB480" s="42"/>
      <c r="DC480" s="42"/>
      <c r="DD480" s="42"/>
      <c r="DE480" s="42"/>
      <c r="DF480" s="42"/>
      <c r="DG480" s="42"/>
      <c r="DH480" s="42"/>
      <c r="DI480" s="42"/>
      <c r="DJ480" s="42"/>
      <c r="DK480" s="42"/>
      <c r="DL480" s="42"/>
      <c r="DM480" s="42"/>
      <c r="DN480" s="42"/>
      <c r="DO480" s="42"/>
      <c r="DP480" s="42"/>
      <c r="DQ480" s="42"/>
      <c r="DR480" s="42"/>
      <c r="DS480" s="42"/>
      <c r="DT480" s="42"/>
      <c r="DU480" s="42"/>
      <c r="DV480" s="42"/>
    </row>
    <row r="481" spans="1:126" s="43" customFormat="1" ht="12.75">
      <c r="A481" s="67"/>
      <c r="B481" s="84" t="s">
        <v>45</v>
      </c>
      <c r="C481" s="50" t="s">
        <v>66</v>
      </c>
      <c r="D481" s="51">
        <v>2</v>
      </c>
      <c r="E481" s="52" t="s">
        <v>16</v>
      </c>
      <c r="F481" s="156"/>
      <c r="G481" s="156"/>
      <c r="H481" s="54">
        <f>SUM(F481,G481)*D481</f>
        <v>0</v>
      </c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42"/>
      <c r="CJ481" s="42"/>
      <c r="CK481" s="42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42"/>
      <c r="DB481" s="42"/>
      <c r="DC481" s="42"/>
      <c r="DD481" s="42"/>
      <c r="DE481" s="42"/>
      <c r="DF481" s="42"/>
      <c r="DG481" s="42"/>
      <c r="DH481" s="42"/>
      <c r="DI481" s="42"/>
      <c r="DJ481" s="42"/>
      <c r="DK481" s="42"/>
      <c r="DL481" s="42"/>
      <c r="DM481" s="42"/>
      <c r="DN481" s="42"/>
      <c r="DO481" s="42"/>
      <c r="DP481" s="42"/>
      <c r="DQ481" s="42"/>
      <c r="DR481" s="42"/>
      <c r="DS481" s="42"/>
      <c r="DT481" s="42"/>
      <c r="DU481" s="42"/>
      <c r="DV481" s="42"/>
    </row>
    <row r="482" spans="1:126" s="43" customFormat="1" ht="12.75">
      <c r="A482" s="67"/>
      <c r="B482" s="84" t="s">
        <v>46</v>
      </c>
      <c r="C482" s="50" t="s">
        <v>144</v>
      </c>
      <c r="D482" s="51">
        <v>1</v>
      </c>
      <c r="E482" s="52" t="s">
        <v>16</v>
      </c>
      <c r="F482" s="156"/>
      <c r="G482" s="156"/>
      <c r="H482" s="54">
        <f>SUM(F482,G482)*D482</f>
        <v>0</v>
      </c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/>
      <c r="DM482" s="42"/>
      <c r="DN482" s="42"/>
      <c r="DO482" s="42"/>
      <c r="DP482" s="42"/>
      <c r="DQ482" s="42"/>
      <c r="DR482" s="42"/>
      <c r="DS482" s="42"/>
      <c r="DT482" s="42"/>
      <c r="DU482" s="42"/>
      <c r="DV482" s="42"/>
    </row>
    <row r="483" spans="1:126" s="43" customFormat="1" ht="12.75">
      <c r="A483" s="67"/>
      <c r="B483" s="68" t="s">
        <v>47</v>
      </c>
      <c r="C483" s="1" t="s">
        <v>48</v>
      </c>
      <c r="D483" s="51"/>
      <c r="E483" s="52"/>
      <c r="F483" s="53"/>
      <c r="G483" s="53"/>
      <c r="H483" s="54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  <c r="DN483" s="42"/>
      <c r="DO483" s="42"/>
      <c r="DP483" s="42"/>
      <c r="DQ483" s="42"/>
      <c r="DR483" s="42"/>
      <c r="DS483" s="42"/>
      <c r="DT483" s="42"/>
      <c r="DU483" s="42"/>
      <c r="DV483" s="42"/>
    </row>
    <row r="484" spans="1:126" s="43" customFormat="1" ht="12.75">
      <c r="A484" s="67"/>
      <c r="B484" s="50" t="s">
        <v>49</v>
      </c>
      <c r="C484" s="50" t="s">
        <v>67</v>
      </c>
      <c r="D484" s="51">
        <v>9</v>
      </c>
      <c r="E484" s="52" t="s">
        <v>34</v>
      </c>
      <c r="F484" s="156"/>
      <c r="G484" s="156"/>
      <c r="H484" s="54">
        <f aca="true" t="shared" si="29" ref="H484:H492">SUM(F484,G484)*D484</f>
        <v>0</v>
      </c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  <c r="DN484" s="42"/>
      <c r="DO484" s="42"/>
      <c r="DP484" s="42"/>
      <c r="DQ484" s="42"/>
      <c r="DR484" s="42"/>
      <c r="DS484" s="42"/>
      <c r="DT484" s="42"/>
      <c r="DU484" s="42"/>
      <c r="DV484" s="42"/>
    </row>
    <row r="485" spans="1:126" s="43" customFormat="1" ht="12.75">
      <c r="A485" s="67"/>
      <c r="B485" s="50" t="s">
        <v>50</v>
      </c>
      <c r="C485" s="50" t="s">
        <v>65</v>
      </c>
      <c r="D485" s="51">
        <v>2</v>
      </c>
      <c r="E485" s="52" t="s">
        <v>16</v>
      </c>
      <c r="F485" s="156"/>
      <c r="G485" s="156"/>
      <c r="H485" s="54">
        <f t="shared" si="29"/>
        <v>0</v>
      </c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42"/>
      <c r="DM485" s="42"/>
      <c r="DN485" s="42"/>
      <c r="DO485" s="42"/>
      <c r="DP485" s="42"/>
      <c r="DQ485" s="42"/>
      <c r="DR485" s="42"/>
      <c r="DS485" s="42"/>
      <c r="DT485" s="42"/>
      <c r="DU485" s="42"/>
      <c r="DV485" s="42"/>
    </row>
    <row r="486" spans="1:126" s="43" customFormat="1" ht="25.5">
      <c r="A486" s="67"/>
      <c r="B486" s="50" t="s">
        <v>51</v>
      </c>
      <c r="C486" s="50" t="s">
        <v>68</v>
      </c>
      <c r="D486" s="51">
        <v>2</v>
      </c>
      <c r="E486" s="52" t="s">
        <v>16</v>
      </c>
      <c r="F486" s="156"/>
      <c r="G486" s="156"/>
      <c r="H486" s="54">
        <f t="shared" si="29"/>
        <v>0</v>
      </c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</row>
    <row r="487" spans="1:126" s="43" customFormat="1" ht="25.5">
      <c r="A487" s="67"/>
      <c r="B487" s="50" t="s">
        <v>52</v>
      </c>
      <c r="C487" s="50" t="s">
        <v>53</v>
      </c>
      <c r="D487" s="51">
        <v>2</v>
      </c>
      <c r="E487" s="52" t="s">
        <v>16</v>
      </c>
      <c r="F487" s="156"/>
      <c r="G487" s="156"/>
      <c r="H487" s="54">
        <f t="shared" si="29"/>
        <v>0</v>
      </c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</row>
    <row r="488" spans="1:126" s="43" customFormat="1" ht="12.75">
      <c r="A488" s="67"/>
      <c r="B488" s="50" t="s">
        <v>54</v>
      </c>
      <c r="C488" s="50" t="s">
        <v>55</v>
      </c>
      <c r="D488" s="51">
        <v>40</v>
      </c>
      <c r="E488" s="52" t="s">
        <v>34</v>
      </c>
      <c r="F488" s="156"/>
      <c r="G488" s="156"/>
      <c r="H488" s="54">
        <f t="shared" si="29"/>
        <v>0</v>
      </c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</row>
    <row r="489" spans="1:126" s="43" customFormat="1" ht="12.75">
      <c r="A489" s="67"/>
      <c r="B489" s="50" t="s">
        <v>56</v>
      </c>
      <c r="C489" s="50" t="s">
        <v>59</v>
      </c>
      <c r="D489" s="51">
        <v>1</v>
      </c>
      <c r="E489" s="52" t="s">
        <v>13</v>
      </c>
      <c r="F489" s="156"/>
      <c r="G489" s="156"/>
      <c r="H489" s="54">
        <f t="shared" si="29"/>
        <v>0</v>
      </c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</row>
    <row r="490" spans="1:126" s="43" customFormat="1" ht="12.75">
      <c r="A490" s="67"/>
      <c r="B490" s="50" t="s">
        <v>58</v>
      </c>
      <c r="C490" s="50" t="s">
        <v>57</v>
      </c>
      <c r="D490" s="51">
        <v>2</v>
      </c>
      <c r="E490" s="52" t="s">
        <v>36</v>
      </c>
      <c r="F490" s="156"/>
      <c r="G490" s="156"/>
      <c r="H490" s="54">
        <f t="shared" si="29"/>
        <v>0</v>
      </c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42"/>
      <c r="DB490" s="42"/>
      <c r="DC490" s="42"/>
      <c r="DD490" s="42"/>
      <c r="DE490" s="42"/>
      <c r="DF490" s="42"/>
      <c r="DG490" s="42"/>
      <c r="DH490" s="42"/>
      <c r="DI490" s="42"/>
      <c r="DJ490" s="42"/>
      <c r="DK490" s="42"/>
      <c r="DL490" s="42"/>
      <c r="DM490" s="42"/>
      <c r="DN490" s="42"/>
      <c r="DO490" s="42"/>
      <c r="DP490" s="42"/>
      <c r="DQ490" s="42"/>
      <c r="DR490" s="42"/>
      <c r="DS490" s="42"/>
      <c r="DT490" s="42"/>
      <c r="DU490" s="42"/>
      <c r="DV490" s="42"/>
    </row>
    <row r="491" spans="1:126" s="43" customFormat="1" ht="12.75">
      <c r="A491" s="67"/>
      <c r="B491" s="50" t="s">
        <v>60</v>
      </c>
      <c r="C491" s="50" t="s">
        <v>62</v>
      </c>
      <c r="D491" s="51">
        <v>2</v>
      </c>
      <c r="E491" s="52" t="s">
        <v>36</v>
      </c>
      <c r="F491" s="156"/>
      <c r="G491" s="156"/>
      <c r="H491" s="54">
        <f t="shared" si="29"/>
        <v>0</v>
      </c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42"/>
      <c r="DB491" s="42"/>
      <c r="DC491" s="42"/>
      <c r="DD491" s="42"/>
      <c r="DE491" s="42"/>
      <c r="DF491" s="42"/>
      <c r="DG491" s="42"/>
      <c r="DH491" s="42"/>
      <c r="DI491" s="42"/>
      <c r="DJ491" s="42"/>
      <c r="DK491" s="42"/>
      <c r="DL491" s="42"/>
      <c r="DM491" s="42"/>
      <c r="DN491" s="42"/>
      <c r="DO491" s="42"/>
      <c r="DP491" s="42"/>
      <c r="DQ491" s="42"/>
      <c r="DR491" s="42"/>
      <c r="DS491" s="42"/>
      <c r="DT491" s="42"/>
      <c r="DU491" s="42"/>
      <c r="DV491" s="42"/>
    </row>
    <row r="492" spans="1:126" s="43" customFormat="1" ht="12.75">
      <c r="A492" s="67"/>
      <c r="B492" s="50" t="s">
        <v>61</v>
      </c>
      <c r="C492" s="50" t="s">
        <v>63</v>
      </c>
      <c r="D492" s="51">
        <v>2</v>
      </c>
      <c r="E492" s="52" t="s">
        <v>36</v>
      </c>
      <c r="F492" s="156"/>
      <c r="G492" s="156"/>
      <c r="H492" s="54">
        <f t="shared" si="29"/>
        <v>0</v>
      </c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42"/>
      <c r="DB492" s="42"/>
      <c r="DC492" s="42"/>
      <c r="DD492" s="42"/>
      <c r="DE492" s="42"/>
      <c r="DF492" s="42"/>
      <c r="DG492" s="42"/>
      <c r="DH492" s="42"/>
      <c r="DI492" s="42"/>
      <c r="DJ492" s="42"/>
      <c r="DK492" s="42"/>
      <c r="DL492" s="42"/>
      <c r="DM492" s="42"/>
      <c r="DN492" s="42"/>
      <c r="DO492" s="42"/>
      <c r="DP492" s="42"/>
      <c r="DQ492" s="42"/>
      <c r="DR492" s="42"/>
      <c r="DS492" s="42"/>
      <c r="DT492" s="42"/>
      <c r="DU492" s="42"/>
      <c r="DV492" s="42"/>
    </row>
    <row r="493" spans="1:126" s="43" customFormat="1" ht="12.75">
      <c r="A493" s="74"/>
      <c r="B493" s="75" t="s">
        <v>179</v>
      </c>
      <c r="C493" s="76" t="s">
        <v>150</v>
      </c>
      <c r="D493" s="16"/>
      <c r="E493" s="17"/>
      <c r="F493" s="18"/>
      <c r="G493" s="19"/>
      <c r="H493" s="24"/>
      <c r="I493" s="41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42"/>
      <c r="DM493" s="42"/>
      <c r="DN493" s="42"/>
      <c r="DO493" s="42"/>
      <c r="DP493" s="42"/>
      <c r="DQ493" s="42"/>
      <c r="DR493" s="42"/>
      <c r="DS493" s="42"/>
      <c r="DT493" s="42"/>
      <c r="DU493" s="42"/>
      <c r="DV493" s="42"/>
    </row>
    <row r="494" spans="1:126" s="43" customFormat="1" ht="38.25">
      <c r="A494" s="74"/>
      <c r="B494" s="77" t="s">
        <v>157</v>
      </c>
      <c r="C494" s="78" t="s">
        <v>163</v>
      </c>
      <c r="D494" s="79">
        <v>6</v>
      </c>
      <c r="E494" s="17" t="s">
        <v>36</v>
      </c>
      <c r="F494" s="157"/>
      <c r="G494" s="157"/>
      <c r="H494" s="81">
        <f>SUM(F494,G494)*D494</f>
        <v>0</v>
      </c>
      <c r="I494" s="41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2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2"/>
      <c r="CY494" s="42"/>
      <c r="CZ494" s="42"/>
      <c r="DA494" s="42"/>
      <c r="DB494" s="42"/>
      <c r="DC494" s="42"/>
      <c r="DD494" s="42"/>
      <c r="DE494" s="42"/>
      <c r="DF494" s="42"/>
      <c r="DG494" s="42"/>
      <c r="DH494" s="42"/>
      <c r="DI494" s="42"/>
      <c r="DJ494" s="42"/>
      <c r="DK494" s="42"/>
      <c r="DL494" s="42"/>
      <c r="DM494" s="42"/>
      <c r="DN494" s="42"/>
      <c r="DO494" s="42"/>
      <c r="DP494" s="42"/>
      <c r="DQ494" s="42"/>
      <c r="DR494" s="42"/>
      <c r="DS494" s="42"/>
      <c r="DT494" s="42"/>
      <c r="DU494" s="42"/>
      <c r="DV494" s="42"/>
    </row>
    <row r="495" spans="1:126" s="43" customFormat="1" ht="51">
      <c r="A495" s="74"/>
      <c r="B495" s="77" t="s">
        <v>158</v>
      </c>
      <c r="C495" s="78" t="s">
        <v>164</v>
      </c>
      <c r="D495" s="79">
        <v>8</v>
      </c>
      <c r="E495" s="17" t="s">
        <v>36</v>
      </c>
      <c r="F495" s="157"/>
      <c r="G495" s="157"/>
      <c r="H495" s="81">
        <f>SUM(F495,G495)*D495</f>
        <v>0</v>
      </c>
      <c r="I495" s="41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  <c r="DN495" s="42"/>
      <c r="DO495" s="42"/>
      <c r="DP495" s="42"/>
      <c r="DQ495" s="42"/>
      <c r="DR495" s="42"/>
      <c r="DS495" s="42"/>
      <c r="DT495" s="42"/>
      <c r="DU495" s="42"/>
      <c r="DV495" s="42"/>
    </row>
    <row r="496" spans="1:126" s="43" customFormat="1" ht="12.75">
      <c r="A496" s="74"/>
      <c r="B496" s="75" t="s">
        <v>194</v>
      </c>
      <c r="C496" s="76" t="s">
        <v>221</v>
      </c>
      <c r="D496" s="16"/>
      <c r="E496" s="17"/>
      <c r="F496" s="18"/>
      <c r="G496" s="19"/>
      <c r="H496" s="24"/>
      <c r="I496" s="41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2"/>
      <c r="CN496" s="42"/>
      <c r="CO496" s="42"/>
      <c r="CP496" s="42"/>
      <c r="CQ496" s="42"/>
      <c r="CR496" s="42"/>
      <c r="CS496" s="42"/>
      <c r="CT496" s="42"/>
      <c r="CU496" s="42"/>
      <c r="CV496" s="42"/>
      <c r="CW496" s="42"/>
      <c r="CX496" s="42"/>
      <c r="CY496" s="42"/>
      <c r="CZ496" s="42"/>
      <c r="DA496" s="42"/>
      <c r="DB496" s="42"/>
      <c r="DC496" s="42"/>
      <c r="DD496" s="42"/>
      <c r="DE496" s="42"/>
      <c r="DF496" s="42"/>
      <c r="DG496" s="42"/>
      <c r="DH496" s="42"/>
      <c r="DI496" s="42"/>
      <c r="DJ496" s="42"/>
      <c r="DK496" s="42"/>
      <c r="DL496" s="42"/>
      <c r="DM496" s="42"/>
      <c r="DN496" s="42"/>
      <c r="DO496" s="42"/>
      <c r="DP496" s="42"/>
      <c r="DQ496" s="42"/>
      <c r="DR496" s="42"/>
      <c r="DS496" s="42"/>
      <c r="DT496" s="42"/>
      <c r="DU496" s="42"/>
      <c r="DV496" s="42"/>
    </row>
    <row r="497" spans="1:126" s="43" customFormat="1" ht="25.5">
      <c r="A497" s="74"/>
      <c r="B497" s="77" t="s">
        <v>167</v>
      </c>
      <c r="C497" s="78" t="s">
        <v>225</v>
      </c>
      <c r="D497" s="51">
        <v>1</v>
      </c>
      <c r="E497" s="52" t="s">
        <v>16</v>
      </c>
      <c r="F497" s="53" t="s">
        <v>32</v>
      </c>
      <c r="G497" s="156"/>
      <c r="H497" s="54">
        <f>SUM(F497,G497)*D497</f>
        <v>0</v>
      </c>
      <c r="I497" s="41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2"/>
      <c r="CN497" s="42"/>
      <c r="CO497" s="42"/>
      <c r="CP497" s="42"/>
      <c r="CQ497" s="42"/>
      <c r="CR497" s="42"/>
      <c r="CS497" s="42"/>
      <c r="CT497" s="42"/>
      <c r="CU497" s="42"/>
      <c r="CV497" s="42"/>
      <c r="CW497" s="42"/>
      <c r="CX497" s="42"/>
      <c r="CY497" s="42"/>
      <c r="CZ497" s="42"/>
      <c r="DA497" s="42"/>
      <c r="DB497" s="42"/>
      <c r="DC497" s="42"/>
      <c r="DD497" s="42"/>
      <c r="DE497" s="42"/>
      <c r="DF497" s="42"/>
      <c r="DG497" s="42"/>
      <c r="DH497" s="42"/>
      <c r="DI497" s="42"/>
      <c r="DJ497" s="42"/>
      <c r="DK497" s="42"/>
      <c r="DL497" s="42"/>
      <c r="DM497" s="42"/>
      <c r="DN497" s="42"/>
      <c r="DO497" s="42"/>
      <c r="DP497" s="42"/>
      <c r="DQ497" s="42"/>
      <c r="DR497" s="42"/>
      <c r="DS497" s="42"/>
      <c r="DT497" s="42"/>
      <c r="DU497" s="42"/>
      <c r="DV497" s="42"/>
    </row>
    <row r="498" spans="1:126" s="43" customFormat="1" ht="12.75">
      <c r="A498" s="67"/>
      <c r="B498" s="86"/>
      <c r="C498" s="87" t="s">
        <v>80</v>
      </c>
      <c r="D498" s="88"/>
      <c r="E498" s="86"/>
      <c r="F498" s="89">
        <f>SUMPRODUCT(D460:D497,F460:F497)</f>
        <v>0</v>
      </c>
      <c r="G498" s="89">
        <f>SUMPRODUCT(D460:D497,G460:G497)</f>
        <v>0</v>
      </c>
      <c r="H498" s="90">
        <f>SUM(H460:H497)</f>
        <v>0</v>
      </c>
      <c r="I498" s="41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  <c r="DN498" s="42"/>
      <c r="DO498" s="42"/>
      <c r="DP498" s="42"/>
      <c r="DQ498" s="42"/>
      <c r="DR498" s="42"/>
      <c r="DS498" s="42"/>
      <c r="DT498" s="42"/>
      <c r="DU498" s="42"/>
      <c r="DV498" s="42"/>
    </row>
    <row r="499" spans="1:8" s="30" customFormat="1" ht="12.75">
      <c r="A499" s="34"/>
      <c r="B499" s="35" t="s">
        <v>173</v>
      </c>
      <c r="C499" s="36" t="s">
        <v>186</v>
      </c>
      <c r="D499" s="37"/>
      <c r="E499" s="38"/>
      <c r="F499" s="39"/>
      <c r="G499" s="39"/>
      <c r="H499" s="40"/>
    </row>
    <row r="500" spans="1:8" s="30" customFormat="1" ht="12.75">
      <c r="A500" s="44"/>
      <c r="B500" s="45" t="s">
        <v>7</v>
      </c>
      <c r="C500" s="1" t="s">
        <v>17</v>
      </c>
      <c r="D500" s="46"/>
      <c r="E500" s="8"/>
      <c r="F500" s="47"/>
      <c r="G500" s="47"/>
      <c r="H500" s="48"/>
    </row>
    <row r="501" spans="1:126" s="9" customFormat="1" ht="38.25">
      <c r="A501" s="49"/>
      <c r="B501" s="50" t="s">
        <v>9</v>
      </c>
      <c r="C501" s="50" t="s">
        <v>75</v>
      </c>
      <c r="D501" s="51">
        <v>20</v>
      </c>
      <c r="E501" s="52" t="s">
        <v>13</v>
      </c>
      <c r="F501" s="156"/>
      <c r="G501" s="156"/>
      <c r="H501" s="54">
        <f aca="true" t="shared" si="30" ref="H501:H506">SUM(F501,G501)*D501</f>
        <v>0</v>
      </c>
      <c r="I501" s="5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</row>
    <row r="502" spans="1:126" s="9" customFormat="1" ht="25.5">
      <c r="A502" s="44"/>
      <c r="B502" s="50" t="s">
        <v>78</v>
      </c>
      <c r="C502" s="50" t="s">
        <v>123</v>
      </c>
      <c r="D502" s="51">
        <v>1</v>
      </c>
      <c r="E502" s="52" t="s">
        <v>16</v>
      </c>
      <c r="F502" s="156"/>
      <c r="G502" s="156"/>
      <c r="H502" s="54">
        <f t="shared" si="30"/>
        <v>0</v>
      </c>
      <c r="I502" s="5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</row>
    <row r="503" spans="1:126" s="9" customFormat="1" ht="12.75">
      <c r="A503" s="44"/>
      <c r="B503" s="50" t="s">
        <v>14</v>
      </c>
      <c r="C503" s="50" t="s">
        <v>70</v>
      </c>
      <c r="D503" s="51">
        <f>D501</f>
        <v>20</v>
      </c>
      <c r="E503" s="52" t="s">
        <v>13</v>
      </c>
      <c r="F503" s="156"/>
      <c r="G503" s="156"/>
      <c r="H503" s="54">
        <f t="shared" si="30"/>
        <v>0</v>
      </c>
      <c r="I503" s="5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</row>
    <row r="504" spans="1:126" s="9" customFormat="1" ht="25.5">
      <c r="A504" s="44"/>
      <c r="B504" s="50" t="s">
        <v>15</v>
      </c>
      <c r="C504" s="50" t="s">
        <v>184</v>
      </c>
      <c r="D504" s="51">
        <v>9</v>
      </c>
      <c r="E504" s="52" t="s">
        <v>13</v>
      </c>
      <c r="F504" s="156"/>
      <c r="G504" s="156"/>
      <c r="H504" s="54">
        <f t="shared" si="30"/>
        <v>0</v>
      </c>
      <c r="I504" s="5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</row>
    <row r="505" spans="1:126" s="9" customFormat="1" ht="12.75">
      <c r="A505" s="44"/>
      <c r="B505" s="50" t="s">
        <v>26</v>
      </c>
      <c r="C505" s="50" t="s">
        <v>185</v>
      </c>
      <c r="D505" s="51">
        <v>12</v>
      </c>
      <c r="E505" s="52" t="s">
        <v>13</v>
      </c>
      <c r="F505" s="156"/>
      <c r="G505" s="156"/>
      <c r="H505" s="54">
        <f t="shared" si="30"/>
        <v>0</v>
      </c>
      <c r="I505" s="5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</row>
    <row r="506" spans="1:126" s="9" customFormat="1" ht="38.25">
      <c r="A506" s="44"/>
      <c r="B506" s="50" t="s">
        <v>29</v>
      </c>
      <c r="C506" s="50" t="s">
        <v>27</v>
      </c>
      <c r="D506" s="51">
        <v>1</v>
      </c>
      <c r="E506" s="52" t="s">
        <v>16</v>
      </c>
      <c r="F506" s="156"/>
      <c r="G506" s="156"/>
      <c r="H506" s="54">
        <f t="shared" si="30"/>
        <v>0</v>
      </c>
      <c r="I506" s="5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</row>
    <row r="507" spans="1:126" s="7" customFormat="1" ht="12.75" customHeight="1">
      <c r="A507" s="56"/>
      <c r="B507" s="57">
        <v>2</v>
      </c>
      <c r="C507" s="58" t="s">
        <v>72</v>
      </c>
      <c r="D507" s="59"/>
      <c r="E507" s="60"/>
      <c r="F507" s="47"/>
      <c r="G507" s="47"/>
      <c r="H507" s="61"/>
      <c r="I507" s="11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</row>
    <row r="508" spans="1:126" s="8" customFormat="1" ht="12.75" customHeight="1">
      <c r="A508" s="56"/>
      <c r="B508" s="62" t="s">
        <v>23</v>
      </c>
      <c r="C508" s="63" t="s">
        <v>73</v>
      </c>
      <c r="D508" s="64">
        <v>25</v>
      </c>
      <c r="E508" s="65" t="s">
        <v>13</v>
      </c>
      <c r="F508" s="160"/>
      <c r="G508" s="160"/>
      <c r="H508" s="66">
        <f>SUM(F508,G508)*D508</f>
        <v>0</v>
      </c>
      <c r="I508" s="13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</row>
    <row r="509" spans="1:126" s="9" customFormat="1" ht="12.75">
      <c r="A509" s="56"/>
      <c r="B509" s="62" t="s">
        <v>24</v>
      </c>
      <c r="C509" s="63" t="s">
        <v>74</v>
      </c>
      <c r="D509" s="64">
        <v>25</v>
      </c>
      <c r="E509" s="65" t="s">
        <v>13</v>
      </c>
      <c r="F509" s="160"/>
      <c r="G509" s="160"/>
      <c r="H509" s="66">
        <f>SUM(F509,G509)*D509</f>
        <v>0</v>
      </c>
      <c r="I509" s="13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</row>
    <row r="510" spans="1:126" s="43" customFormat="1" ht="12.75">
      <c r="A510" s="67"/>
      <c r="B510" s="45" t="s">
        <v>22</v>
      </c>
      <c r="C510" s="1" t="s">
        <v>20</v>
      </c>
      <c r="D510" s="2"/>
      <c r="E510" s="3"/>
      <c r="F510" s="4"/>
      <c r="G510" s="4"/>
      <c r="H510" s="10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  <c r="CE510" s="42"/>
      <c r="CF510" s="42"/>
      <c r="CG510" s="42"/>
      <c r="CH510" s="42"/>
      <c r="CI510" s="42"/>
      <c r="CJ510" s="42"/>
      <c r="CK510" s="42"/>
      <c r="CL510" s="42"/>
      <c r="CM510" s="42"/>
      <c r="CN510" s="42"/>
      <c r="CO510" s="42"/>
      <c r="CP510" s="42"/>
      <c r="CQ510" s="42"/>
      <c r="CR510" s="42"/>
      <c r="CS510" s="42"/>
      <c r="CT510" s="42"/>
      <c r="CU510" s="42"/>
      <c r="CV510" s="42"/>
      <c r="CW510" s="42"/>
      <c r="CX510" s="42"/>
      <c r="CY510" s="42"/>
      <c r="CZ510" s="42"/>
      <c r="DA510" s="42"/>
      <c r="DB510" s="42"/>
      <c r="DC510" s="42"/>
      <c r="DD510" s="42"/>
      <c r="DE510" s="42"/>
      <c r="DF510" s="42"/>
      <c r="DG510" s="42"/>
      <c r="DH510" s="42"/>
      <c r="DI510" s="42"/>
      <c r="DJ510" s="42"/>
      <c r="DK510" s="42"/>
      <c r="DL510" s="42"/>
      <c r="DM510" s="42"/>
      <c r="DN510" s="42"/>
      <c r="DO510" s="42"/>
      <c r="DP510" s="42"/>
      <c r="DQ510" s="42"/>
      <c r="DR510" s="42"/>
      <c r="DS510" s="42"/>
      <c r="DT510" s="42"/>
      <c r="DU510" s="42"/>
      <c r="DV510" s="42"/>
    </row>
    <row r="511" spans="1:126" s="43" customFormat="1" ht="12.75">
      <c r="A511" s="67"/>
      <c r="B511" s="50" t="s">
        <v>23</v>
      </c>
      <c r="C511" s="5" t="s">
        <v>31</v>
      </c>
      <c r="D511" s="2">
        <v>1</v>
      </c>
      <c r="E511" s="52" t="s">
        <v>16</v>
      </c>
      <c r="F511" s="6" t="s">
        <v>32</v>
      </c>
      <c r="G511" s="159"/>
      <c r="H511" s="54">
        <f>SUM(F511,G511)*D511</f>
        <v>0</v>
      </c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  <c r="CE511" s="42"/>
      <c r="CF511" s="42"/>
      <c r="CG511" s="42"/>
      <c r="CH511" s="42"/>
      <c r="CI511" s="42"/>
      <c r="CJ511" s="42"/>
      <c r="CK511" s="42"/>
      <c r="CL511" s="42"/>
      <c r="CM511" s="42"/>
      <c r="CN511" s="42"/>
      <c r="CO511" s="42"/>
      <c r="CP511" s="42"/>
      <c r="CQ511" s="42"/>
      <c r="CR511" s="42"/>
      <c r="CS511" s="42"/>
      <c r="CT511" s="42"/>
      <c r="CU511" s="42"/>
      <c r="CV511" s="42"/>
      <c r="CW511" s="42"/>
      <c r="CX511" s="42"/>
      <c r="CY511" s="42"/>
      <c r="CZ511" s="42"/>
      <c r="DA511" s="42"/>
      <c r="DB511" s="42"/>
      <c r="DC511" s="42"/>
      <c r="DD511" s="42"/>
      <c r="DE511" s="42"/>
      <c r="DF511" s="42"/>
      <c r="DG511" s="42"/>
      <c r="DH511" s="42"/>
      <c r="DI511" s="42"/>
      <c r="DJ511" s="42"/>
      <c r="DK511" s="42"/>
      <c r="DL511" s="42"/>
      <c r="DM511" s="42"/>
      <c r="DN511" s="42"/>
      <c r="DO511" s="42"/>
      <c r="DP511" s="42"/>
      <c r="DQ511" s="42"/>
      <c r="DR511" s="42"/>
      <c r="DS511" s="42"/>
      <c r="DT511" s="42"/>
      <c r="DU511" s="42"/>
      <c r="DV511" s="42"/>
    </row>
    <row r="512" spans="1:126" s="43" customFormat="1" ht="12.75">
      <c r="A512" s="67"/>
      <c r="B512" s="50" t="s">
        <v>24</v>
      </c>
      <c r="C512" s="5" t="s">
        <v>33</v>
      </c>
      <c r="D512" s="2">
        <v>1</v>
      </c>
      <c r="E512" s="52" t="s">
        <v>16</v>
      </c>
      <c r="F512" s="6" t="s">
        <v>32</v>
      </c>
      <c r="G512" s="159"/>
      <c r="H512" s="54">
        <f>SUM(F512,G512)*D512</f>
        <v>0</v>
      </c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  <c r="CC512" s="42"/>
      <c r="CD512" s="42"/>
      <c r="CE512" s="42"/>
      <c r="CF512" s="42"/>
      <c r="CG512" s="42"/>
      <c r="CH512" s="42"/>
      <c r="CI512" s="42"/>
      <c r="CJ512" s="42"/>
      <c r="CK512" s="42"/>
      <c r="CL512" s="42"/>
      <c r="CM512" s="42"/>
      <c r="CN512" s="42"/>
      <c r="CO512" s="42"/>
      <c r="CP512" s="42"/>
      <c r="CQ512" s="42"/>
      <c r="CR512" s="42"/>
      <c r="CS512" s="42"/>
      <c r="CT512" s="42"/>
      <c r="CU512" s="42"/>
      <c r="CV512" s="42"/>
      <c r="CW512" s="42"/>
      <c r="CX512" s="42"/>
      <c r="CY512" s="42"/>
      <c r="CZ512" s="42"/>
      <c r="DA512" s="42"/>
      <c r="DB512" s="42"/>
      <c r="DC512" s="42"/>
      <c r="DD512" s="42"/>
      <c r="DE512" s="42"/>
      <c r="DF512" s="42"/>
      <c r="DG512" s="42"/>
      <c r="DH512" s="42"/>
      <c r="DI512" s="42"/>
      <c r="DJ512" s="42"/>
      <c r="DK512" s="42"/>
      <c r="DL512" s="42"/>
      <c r="DM512" s="42"/>
      <c r="DN512" s="42"/>
      <c r="DO512" s="42"/>
      <c r="DP512" s="42"/>
      <c r="DQ512" s="42"/>
      <c r="DR512" s="42"/>
      <c r="DS512" s="42"/>
      <c r="DT512" s="42"/>
      <c r="DU512" s="42"/>
      <c r="DV512" s="42"/>
    </row>
    <row r="513" spans="1:126" s="43" customFormat="1" ht="12.75">
      <c r="A513" s="67"/>
      <c r="B513" s="50" t="s">
        <v>25</v>
      </c>
      <c r="C513" s="5" t="s">
        <v>82</v>
      </c>
      <c r="D513" s="2">
        <v>1</v>
      </c>
      <c r="E513" s="52" t="s">
        <v>16</v>
      </c>
      <c r="F513" s="6" t="s">
        <v>32</v>
      </c>
      <c r="G513" s="159"/>
      <c r="H513" s="54">
        <f>SUM(F513,G513)*D513</f>
        <v>0</v>
      </c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  <c r="BY513" s="42"/>
      <c r="BZ513" s="42"/>
      <c r="CA513" s="42"/>
      <c r="CB513" s="42"/>
      <c r="CC513" s="42"/>
      <c r="CD513" s="42"/>
      <c r="CE513" s="42"/>
      <c r="CF513" s="42"/>
      <c r="CG513" s="42"/>
      <c r="CH513" s="42"/>
      <c r="CI513" s="42"/>
      <c r="CJ513" s="42"/>
      <c r="CK513" s="42"/>
      <c r="CL513" s="42"/>
      <c r="CM513" s="42"/>
      <c r="CN513" s="42"/>
      <c r="CO513" s="42"/>
      <c r="CP513" s="42"/>
      <c r="CQ513" s="42"/>
      <c r="CR513" s="42"/>
      <c r="CS513" s="42"/>
      <c r="CT513" s="42"/>
      <c r="CU513" s="42"/>
      <c r="CV513" s="42"/>
      <c r="CW513" s="42"/>
      <c r="CX513" s="42"/>
      <c r="CY513" s="42"/>
      <c r="CZ513" s="42"/>
      <c r="DA513" s="42"/>
      <c r="DB513" s="42"/>
      <c r="DC513" s="42"/>
      <c r="DD513" s="42"/>
      <c r="DE513" s="42"/>
      <c r="DF513" s="42"/>
      <c r="DG513" s="42"/>
      <c r="DH513" s="42"/>
      <c r="DI513" s="42"/>
      <c r="DJ513" s="42"/>
      <c r="DK513" s="42"/>
      <c r="DL513" s="42"/>
      <c r="DM513" s="42"/>
      <c r="DN513" s="42"/>
      <c r="DO513" s="42"/>
      <c r="DP513" s="42"/>
      <c r="DQ513" s="42"/>
      <c r="DR513" s="42"/>
      <c r="DS513" s="42"/>
      <c r="DT513" s="42"/>
      <c r="DU513" s="42"/>
      <c r="DV513" s="42"/>
    </row>
    <row r="514" spans="1:126" s="43" customFormat="1" ht="12.75">
      <c r="A514" s="67"/>
      <c r="B514" s="50" t="s">
        <v>35</v>
      </c>
      <c r="C514" s="69" t="s">
        <v>146</v>
      </c>
      <c r="D514" s="70">
        <v>2</v>
      </c>
      <c r="E514" s="17" t="s">
        <v>34</v>
      </c>
      <c r="F514" s="158"/>
      <c r="G514" s="158"/>
      <c r="H514" s="72">
        <f>SUM(F514:G514)*D514</f>
        <v>0</v>
      </c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  <c r="CC514" s="42"/>
      <c r="CD514" s="42"/>
      <c r="CE514" s="42"/>
      <c r="CF514" s="42"/>
      <c r="CG514" s="42"/>
      <c r="CH514" s="42"/>
      <c r="CI514" s="42"/>
      <c r="CJ514" s="42"/>
      <c r="CK514" s="42"/>
      <c r="CL514" s="42"/>
      <c r="CM514" s="42"/>
      <c r="CN514" s="42"/>
      <c r="CO514" s="42"/>
      <c r="CP514" s="42"/>
      <c r="CQ514" s="42"/>
      <c r="CR514" s="42"/>
      <c r="CS514" s="42"/>
      <c r="CT514" s="42"/>
      <c r="CU514" s="42"/>
      <c r="CV514" s="42"/>
      <c r="CW514" s="42"/>
      <c r="CX514" s="42"/>
      <c r="CY514" s="42"/>
      <c r="CZ514" s="42"/>
      <c r="DA514" s="42"/>
      <c r="DB514" s="42"/>
      <c r="DC514" s="42"/>
      <c r="DD514" s="42"/>
      <c r="DE514" s="42"/>
      <c r="DF514" s="42"/>
      <c r="DG514" s="42"/>
      <c r="DH514" s="42"/>
      <c r="DI514" s="42"/>
      <c r="DJ514" s="42"/>
      <c r="DK514" s="42"/>
      <c r="DL514" s="42"/>
      <c r="DM514" s="42"/>
      <c r="DN514" s="42"/>
      <c r="DO514" s="42"/>
      <c r="DP514" s="42"/>
      <c r="DQ514" s="42"/>
      <c r="DR514" s="42"/>
      <c r="DS514" s="42"/>
      <c r="DT514" s="42"/>
      <c r="DU514" s="42"/>
      <c r="DV514" s="42"/>
    </row>
    <row r="515" spans="1:126" s="43" customFormat="1" ht="12.75">
      <c r="A515" s="67"/>
      <c r="B515" s="50" t="s">
        <v>37</v>
      </c>
      <c r="C515" s="69" t="s">
        <v>141</v>
      </c>
      <c r="D515" s="70">
        <v>1</v>
      </c>
      <c r="E515" s="17" t="s">
        <v>36</v>
      </c>
      <c r="F515" s="158"/>
      <c r="G515" s="158"/>
      <c r="H515" s="72">
        <f>SUM(F515:G515)*D515</f>
        <v>0</v>
      </c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  <c r="CC515" s="42"/>
      <c r="CD515" s="42"/>
      <c r="CE515" s="42"/>
      <c r="CF515" s="42"/>
      <c r="CG515" s="42"/>
      <c r="CH515" s="42"/>
      <c r="CI515" s="42"/>
      <c r="CJ515" s="42"/>
      <c r="CK515" s="42"/>
      <c r="CL515" s="42"/>
      <c r="CM515" s="42"/>
      <c r="CN515" s="42"/>
      <c r="CO515" s="42"/>
      <c r="CP515" s="42"/>
      <c r="CQ515" s="42"/>
      <c r="CR515" s="42"/>
      <c r="CS515" s="42"/>
      <c r="CT515" s="42"/>
      <c r="CU515" s="42"/>
      <c r="CV515" s="42"/>
      <c r="CW515" s="42"/>
      <c r="CX515" s="42"/>
      <c r="CY515" s="42"/>
      <c r="CZ515" s="42"/>
      <c r="DA515" s="42"/>
      <c r="DB515" s="42"/>
      <c r="DC515" s="42"/>
      <c r="DD515" s="42"/>
      <c r="DE515" s="42"/>
      <c r="DF515" s="42"/>
      <c r="DG515" s="42"/>
      <c r="DH515" s="42"/>
      <c r="DI515" s="42"/>
      <c r="DJ515" s="42"/>
      <c r="DK515" s="42"/>
      <c r="DL515" s="42"/>
      <c r="DM515" s="42"/>
      <c r="DN515" s="42"/>
      <c r="DO515" s="42"/>
      <c r="DP515" s="42"/>
      <c r="DQ515" s="42"/>
      <c r="DR515" s="42"/>
      <c r="DS515" s="42"/>
      <c r="DT515" s="42"/>
      <c r="DU515" s="42"/>
      <c r="DV515" s="42"/>
    </row>
    <row r="516" spans="1:126" s="43" customFormat="1" ht="10.5" customHeight="1">
      <c r="A516" s="67"/>
      <c r="B516" s="50" t="s">
        <v>40</v>
      </c>
      <c r="C516" s="69" t="s">
        <v>142</v>
      </c>
      <c r="D516" s="70"/>
      <c r="E516" s="17"/>
      <c r="F516" s="71"/>
      <c r="G516" s="71"/>
      <c r="H516" s="7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2"/>
      <c r="CH516" s="42"/>
      <c r="CI516" s="42"/>
      <c r="CJ516" s="42"/>
      <c r="CK516" s="42"/>
      <c r="CL516" s="42"/>
      <c r="CM516" s="42"/>
      <c r="CN516" s="42"/>
      <c r="CO516" s="42"/>
      <c r="CP516" s="42"/>
      <c r="CQ516" s="42"/>
      <c r="CR516" s="42"/>
      <c r="CS516" s="42"/>
      <c r="CT516" s="42"/>
      <c r="CU516" s="42"/>
      <c r="CV516" s="42"/>
      <c r="CW516" s="42"/>
      <c r="CX516" s="42"/>
      <c r="CY516" s="42"/>
      <c r="CZ516" s="42"/>
      <c r="DA516" s="42"/>
      <c r="DB516" s="42"/>
      <c r="DC516" s="42"/>
      <c r="DD516" s="42"/>
      <c r="DE516" s="42"/>
      <c r="DF516" s="42"/>
      <c r="DG516" s="42"/>
      <c r="DH516" s="42"/>
      <c r="DI516" s="42"/>
      <c r="DJ516" s="42"/>
      <c r="DK516" s="42"/>
      <c r="DL516" s="42"/>
      <c r="DM516" s="42"/>
      <c r="DN516" s="42"/>
      <c r="DO516" s="42"/>
      <c r="DP516" s="42"/>
      <c r="DQ516" s="42"/>
      <c r="DR516" s="42"/>
      <c r="DS516" s="42"/>
      <c r="DT516" s="42"/>
      <c r="DU516" s="42"/>
      <c r="DV516" s="42"/>
    </row>
    <row r="517" spans="1:126" s="43" customFormat="1" ht="12.75">
      <c r="A517" s="67"/>
      <c r="B517" s="84" t="s">
        <v>86</v>
      </c>
      <c r="C517" s="69" t="s">
        <v>39</v>
      </c>
      <c r="D517" s="70">
        <v>1</v>
      </c>
      <c r="E517" s="17" t="s">
        <v>36</v>
      </c>
      <c r="F517" s="158"/>
      <c r="G517" s="158"/>
      <c r="H517" s="72">
        <f>SUM(F517:G517)*D517</f>
        <v>0</v>
      </c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  <c r="CJ517" s="42"/>
      <c r="CK517" s="42"/>
      <c r="CL517" s="42"/>
      <c r="CM517" s="42"/>
      <c r="CN517" s="42"/>
      <c r="CO517" s="42"/>
      <c r="CP517" s="42"/>
      <c r="CQ517" s="42"/>
      <c r="CR517" s="42"/>
      <c r="CS517" s="42"/>
      <c r="CT517" s="42"/>
      <c r="CU517" s="42"/>
      <c r="CV517" s="42"/>
      <c r="CW517" s="42"/>
      <c r="CX517" s="42"/>
      <c r="CY517" s="42"/>
      <c r="CZ517" s="42"/>
      <c r="DA517" s="42"/>
      <c r="DB517" s="42"/>
      <c r="DC517" s="42"/>
      <c r="DD517" s="42"/>
      <c r="DE517" s="42"/>
      <c r="DF517" s="42"/>
      <c r="DG517" s="42"/>
      <c r="DH517" s="42"/>
      <c r="DI517" s="42"/>
      <c r="DJ517" s="42"/>
      <c r="DK517" s="42"/>
      <c r="DL517" s="42"/>
      <c r="DM517" s="42"/>
      <c r="DN517" s="42"/>
      <c r="DO517" s="42"/>
      <c r="DP517" s="42"/>
      <c r="DQ517" s="42"/>
      <c r="DR517" s="42"/>
      <c r="DS517" s="42"/>
      <c r="DT517" s="42"/>
      <c r="DU517" s="42"/>
      <c r="DV517" s="42"/>
    </row>
    <row r="518" spans="1:126" s="43" customFormat="1" ht="25.5">
      <c r="A518" s="67"/>
      <c r="B518" s="84" t="s">
        <v>41</v>
      </c>
      <c r="C518" s="69" t="s">
        <v>140</v>
      </c>
      <c r="D518" s="70">
        <v>4</v>
      </c>
      <c r="E518" s="17" t="s">
        <v>36</v>
      </c>
      <c r="F518" s="158"/>
      <c r="G518" s="158"/>
      <c r="H518" s="72">
        <f>SUM(F518:G518)*D518</f>
        <v>0</v>
      </c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  <c r="CJ518" s="42"/>
      <c r="CK518" s="42"/>
      <c r="CL518" s="42"/>
      <c r="CM518" s="42"/>
      <c r="CN518" s="42"/>
      <c r="CO518" s="42"/>
      <c r="CP518" s="42"/>
      <c r="CQ518" s="42"/>
      <c r="CR518" s="42"/>
      <c r="CS518" s="42"/>
      <c r="CT518" s="42"/>
      <c r="CU518" s="42"/>
      <c r="CV518" s="42"/>
      <c r="CW518" s="42"/>
      <c r="CX518" s="42"/>
      <c r="CY518" s="42"/>
      <c r="CZ518" s="42"/>
      <c r="DA518" s="42"/>
      <c r="DB518" s="42"/>
      <c r="DC518" s="42"/>
      <c r="DD518" s="42"/>
      <c r="DE518" s="42"/>
      <c r="DF518" s="42"/>
      <c r="DG518" s="42"/>
      <c r="DH518" s="42"/>
      <c r="DI518" s="42"/>
      <c r="DJ518" s="42"/>
      <c r="DK518" s="42"/>
      <c r="DL518" s="42"/>
      <c r="DM518" s="42"/>
      <c r="DN518" s="42"/>
      <c r="DO518" s="42"/>
      <c r="DP518" s="42"/>
      <c r="DQ518" s="42"/>
      <c r="DR518" s="42"/>
      <c r="DS518" s="42"/>
      <c r="DT518" s="42"/>
      <c r="DU518" s="42"/>
      <c r="DV518" s="42"/>
    </row>
    <row r="519" spans="1:126" s="43" customFormat="1" ht="12.75">
      <c r="A519" s="67"/>
      <c r="B519" s="84" t="s">
        <v>43</v>
      </c>
      <c r="C519" s="50" t="s">
        <v>42</v>
      </c>
      <c r="D519" s="51">
        <v>200</v>
      </c>
      <c r="E519" s="52" t="s">
        <v>34</v>
      </c>
      <c r="F519" s="156"/>
      <c r="G519" s="156"/>
      <c r="H519" s="54">
        <f aca="true" t="shared" si="31" ref="H519:H524">SUM(F519,G519)*D519</f>
        <v>0</v>
      </c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  <c r="CJ519" s="42"/>
      <c r="CK519" s="42"/>
      <c r="CL519" s="42"/>
      <c r="CM519" s="42"/>
      <c r="CN519" s="42"/>
      <c r="CO519" s="42"/>
      <c r="CP519" s="42"/>
      <c r="CQ519" s="42"/>
      <c r="CR519" s="42"/>
      <c r="CS519" s="42"/>
      <c r="CT519" s="42"/>
      <c r="CU519" s="42"/>
      <c r="CV519" s="42"/>
      <c r="CW519" s="42"/>
      <c r="CX519" s="42"/>
      <c r="CY519" s="42"/>
      <c r="CZ519" s="42"/>
      <c r="DA519" s="42"/>
      <c r="DB519" s="42"/>
      <c r="DC519" s="42"/>
      <c r="DD519" s="42"/>
      <c r="DE519" s="42"/>
      <c r="DF519" s="42"/>
      <c r="DG519" s="42"/>
      <c r="DH519" s="42"/>
      <c r="DI519" s="42"/>
      <c r="DJ519" s="42"/>
      <c r="DK519" s="42"/>
      <c r="DL519" s="42"/>
      <c r="DM519" s="42"/>
      <c r="DN519" s="42"/>
      <c r="DO519" s="42"/>
      <c r="DP519" s="42"/>
      <c r="DQ519" s="42"/>
      <c r="DR519" s="42"/>
      <c r="DS519" s="42"/>
      <c r="DT519" s="42"/>
      <c r="DU519" s="42"/>
      <c r="DV519" s="42"/>
    </row>
    <row r="520" spans="1:126" s="43" customFormat="1" ht="12.75">
      <c r="A520" s="67"/>
      <c r="B520" s="84" t="s">
        <v>44</v>
      </c>
      <c r="C520" s="50" t="s">
        <v>64</v>
      </c>
      <c r="D520" s="51">
        <v>10</v>
      </c>
      <c r="E520" s="52" t="s">
        <v>34</v>
      </c>
      <c r="F520" s="156"/>
      <c r="G520" s="156"/>
      <c r="H520" s="54">
        <f t="shared" si="31"/>
        <v>0</v>
      </c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  <c r="CF520" s="42"/>
      <c r="CG520" s="42"/>
      <c r="CH520" s="42"/>
      <c r="CI520" s="42"/>
      <c r="CJ520" s="42"/>
      <c r="CK520" s="42"/>
      <c r="CL520" s="42"/>
      <c r="CM520" s="42"/>
      <c r="CN520" s="42"/>
      <c r="CO520" s="42"/>
      <c r="CP520" s="42"/>
      <c r="CQ520" s="42"/>
      <c r="CR520" s="42"/>
      <c r="CS520" s="42"/>
      <c r="CT520" s="42"/>
      <c r="CU520" s="42"/>
      <c r="CV520" s="42"/>
      <c r="CW520" s="42"/>
      <c r="CX520" s="42"/>
      <c r="CY520" s="42"/>
      <c r="CZ520" s="42"/>
      <c r="DA520" s="42"/>
      <c r="DB520" s="42"/>
      <c r="DC520" s="42"/>
      <c r="DD520" s="42"/>
      <c r="DE520" s="42"/>
      <c r="DF520" s="42"/>
      <c r="DG520" s="42"/>
      <c r="DH520" s="42"/>
      <c r="DI520" s="42"/>
      <c r="DJ520" s="42"/>
      <c r="DK520" s="42"/>
      <c r="DL520" s="42"/>
      <c r="DM520" s="42"/>
      <c r="DN520" s="42"/>
      <c r="DO520" s="42"/>
      <c r="DP520" s="42"/>
      <c r="DQ520" s="42"/>
      <c r="DR520" s="42"/>
      <c r="DS520" s="42"/>
      <c r="DT520" s="42"/>
      <c r="DU520" s="42"/>
      <c r="DV520" s="42"/>
    </row>
    <row r="521" spans="1:126" s="43" customFormat="1" ht="12.75">
      <c r="A521" s="67"/>
      <c r="B521" s="84" t="s">
        <v>45</v>
      </c>
      <c r="C521" s="50" t="s">
        <v>65</v>
      </c>
      <c r="D521" s="51">
        <v>5</v>
      </c>
      <c r="E521" s="52" t="s">
        <v>16</v>
      </c>
      <c r="F521" s="156"/>
      <c r="G521" s="156"/>
      <c r="H521" s="54">
        <f t="shared" si="31"/>
        <v>0</v>
      </c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  <c r="CJ521" s="42"/>
      <c r="CK521" s="42"/>
      <c r="CL521" s="42"/>
      <c r="CM521" s="42"/>
      <c r="CN521" s="42"/>
      <c r="CO521" s="42"/>
      <c r="CP521" s="42"/>
      <c r="CQ521" s="42"/>
      <c r="CR521" s="42"/>
      <c r="CS521" s="42"/>
      <c r="CT521" s="42"/>
      <c r="CU521" s="42"/>
      <c r="CV521" s="42"/>
      <c r="CW521" s="42"/>
      <c r="CX521" s="42"/>
      <c r="CY521" s="42"/>
      <c r="CZ521" s="42"/>
      <c r="DA521" s="42"/>
      <c r="DB521" s="42"/>
      <c r="DC521" s="42"/>
      <c r="DD521" s="42"/>
      <c r="DE521" s="42"/>
      <c r="DF521" s="42"/>
      <c r="DG521" s="42"/>
      <c r="DH521" s="42"/>
      <c r="DI521" s="42"/>
      <c r="DJ521" s="42"/>
      <c r="DK521" s="42"/>
      <c r="DL521" s="42"/>
      <c r="DM521" s="42"/>
      <c r="DN521" s="42"/>
      <c r="DO521" s="42"/>
      <c r="DP521" s="42"/>
      <c r="DQ521" s="42"/>
      <c r="DR521" s="42"/>
      <c r="DS521" s="42"/>
      <c r="DT521" s="42"/>
      <c r="DU521" s="42"/>
      <c r="DV521" s="42"/>
    </row>
    <row r="522" spans="1:126" s="43" customFormat="1" ht="12.75">
      <c r="A522" s="67"/>
      <c r="B522" s="84" t="s">
        <v>46</v>
      </c>
      <c r="C522" s="50" t="s">
        <v>66</v>
      </c>
      <c r="D522" s="51">
        <v>2</v>
      </c>
      <c r="E522" s="52" t="s">
        <v>16</v>
      </c>
      <c r="F522" s="156"/>
      <c r="G522" s="156"/>
      <c r="H522" s="54">
        <f t="shared" si="31"/>
        <v>0</v>
      </c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  <c r="CJ522" s="42"/>
      <c r="CK522" s="42"/>
      <c r="CL522" s="42"/>
      <c r="CM522" s="42"/>
      <c r="CN522" s="42"/>
      <c r="CO522" s="42"/>
      <c r="CP522" s="42"/>
      <c r="CQ522" s="42"/>
      <c r="CR522" s="42"/>
      <c r="CS522" s="42"/>
      <c r="CT522" s="42"/>
      <c r="CU522" s="42"/>
      <c r="CV522" s="42"/>
      <c r="CW522" s="42"/>
      <c r="CX522" s="42"/>
      <c r="CY522" s="42"/>
      <c r="CZ522" s="42"/>
      <c r="DA522" s="42"/>
      <c r="DB522" s="42"/>
      <c r="DC522" s="42"/>
      <c r="DD522" s="42"/>
      <c r="DE522" s="42"/>
      <c r="DF522" s="42"/>
      <c r="DG522" s="42"/>
      <c r="DH522" s="42"/>
      <c r="DI522" s="42"/>
      <c r="DJ522" s="42"/>
      <c r="DK522" s="42"/>
      <c r="DL522" s="42"/>
      <c r="DM522" s="42"/>
      <c r="DN522" s="42"/>
      <c r="DO522" s="42"/>
      <c r="DP522" s="42"/>
      <c r="DQ522" s="42"/>
      <c r="DR522" s="42"/>
      <c r="DS522" s="42"/>
      <c r="DT522" s="42"/>
      <c r="DU522" s="42"/>
      <c r="DV522" s="42"/>
    </row>
    <row r="523" spans="1:126" s="43" customFormat="1" ht="12.75">
      <c r="A523" s="67"/>
      <c r="B523" s="84" t="s">
        <v>83</v>
      </c>
      <c r="C523" s="50" t="s">
        <v>144</v>
      </c>
      <c r="D523" s="51">
        <v>1</v>
      </c>
      <c r="E523" s="52" t="s">
        <v>16</v>
      </c>
      <c r="F523" s="156"/>
      <c r="G523" s="156"/>
      <c r="H523" s="54">
        <f t="shared" si="31"/>
        <v>0</v>
      </c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  <c r="CJ523" s="42"/>
      <c r="CK523" s="42"/>
      <c r="CL523" s="42"/>
      <c r="CM523" s="42"/>
      <c r="CN523" s="42"/>
      <c r="CO523" s="42"/>
      <c r="CP523" s="42"/>
      <c r="CQ523" s="42"/>
      <c r="CR523" s="42"/>
      <c r="CS523" s="42"/>
      <c r="CT523" s="42"/>
      <c r="CU523" s="42"/>
      <c r="CV523" s="42"/>
      <c r="CW523" s="42"/>
      <c r="CX523" s="42"/>
      <c r="CY523" s="42"/>
      <c r="CZ523" s="42"/>
      <c r="DA523" s="42"/>
      <c r="DB523" s="42"/>
      <c r="DC523" s="42"/>
      <c r="DD523" s="42"/>
      <c r="DE523" s="42"/>
      <c r="DF523" s="42"/>
      <c r="DG523" s="42"/>
      <c r="DH523" s="42"/>
      <c r="DI523" s="42"/>
      <c r="DJ523" s="42"/>
      <c r="DK523" s="42"/>
      <c r="DL523" s="42"/>
      <c r="DM523" s="42"/>
      <c r="DN523" s="42"/>
      <c r="DO523" s="42"/>
      <c r="DP523" s="42"/>
      <c r="DQ523" s="42"/>
      <c r="DR523" s="42"/>
      <c r="DS523" s="42"/>
      <c r="DT523" s="42"/>
      <c r="DU523" s="42"/>
      <c r="DV523" s="42"/>
    </row>
    <row r="524" spans="1:126" s="43" customFormat="1" ht="12.75">
      <c r="A524" s="67"/>
      <c r="B524" s="84" t="s">
        <v>84</v>
      </c>
      <c r="C524" s="50" t="s">
        <v>93</v>
      </c>
      <c r="D524" s="51">
        <v>1</v>
      </c>
      <c r="E524" s="52" t="s">
        <v>16</v>
      </c>
      <c r="F524" s="156"/>
      <c r="G524" s="156"/>
      <c r="H524" s="54">
        <f t="shared" si="31"/>
        <v>0</v>
      </c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  <c r="CJ524" s="42"/>
      <c r="CK524" s="42"/>
      <c r="CL524" s="42"/>
      <c r="CM524" s="42"/>
      <c r="CN524" s="42"/>
      <c r="CO524" s="42"/>
      <c r="CP524" s="42"/>
      <c r="CQ524" s="42"/>
      <c r="CR524" s="42"/>
      <c r="CS524" s="42"/>
      <c r="CT524" s="42"/>
      <c r="CU524" s="42"/>
      <c r="CV524" s="42"/>
      <c r="CW524" s="42"/>
      <c r="CX524" s="42"/>
      <c r="CY524" s="42"/>
      <c r="CZ524" s="42"/>
      <c r="DA524" s="42"/>
      <c r="DB524" s="42"/>
      <c r="DC524" s="42"/>
      <c r="DD524" s="42"/>
      <c r="DE524" s="42"/>
      <c r="DF524" s="42"/>
      <c r="DG524" s="42"/>
      <c r="DH524" s="42"/>
      <c r="DI524" s="42"/>
      <c r="DJ524" s="42"/>
      <c r="DK524" s="42"/>
      <c r="DL524" s="42"/>
      <c r="DM524" s="42"/>
      <c r="DN524" s="42"/>
      <c r="DO524" s="42"/>
      <c r="DP524" s="42"/>
      <c r="DQ524" s="42"/>
      <c r="DR524" s="42"/>
      <c r="DS524" s="42"/>
      <c r="DT524" s="42"/>
      <c r="DU524" s="42"/>
      <c r="DV524" s="42"/>
    </row>
    <row r="525" spans="1:126" s="43" customFormat="1" ht="12.75">
      <c r="A525" s="67"/>
      <c r="B525" s="68" t="s">
        <v>47</v>
      </c>
      <c r="C525" s="1" t="s">
        <v>48</v>
      </c>
      <c r="D525" s="51"/>
      <c r="E525" s="52"/>
      <c r="F525" s="53"/>
      <c r="G525" s="53"/>
      <c r="H525" s="54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2"/>
      <c r="CG525" s="42"/>
      <c r="CH525" s="42"/>
      <c r="CI525" s="42"/>
      <c r="CJ525" s="42"/>
      <c r="CK525" s="42"/>
      <c r="CL525" s="42"/>
      <c r="CM525" s="42"/>
      <c r="CN525" s="42"/>
      <c r="CO525" s="42"/>
      <c r="CP525" s="42"/>
      <c r="CQ525" s="42"/>
      <c r="CR525" s="42"/>
      <c r="CS525" s="42"/>
      <c r="CT525" s="42"/>
      <c r="CU525" s="42"/>
      <c r="CV525" s="42"/>
      <c r="CW525" s="42"/>
      <c r="CX525" s="42"/>
      <c r="CY525" s="42"/>
      <c r="CZ525" s="42"/>
      <c r="DA525" s="42"/>
      <c r="DB525" s="42"/>
      <c r="DC525" s="42"/>
      <c r="DD525" s="42"/>
      <c r="DE525" s="42"/>
      <c r="DF525" s="42"/>
      <c r="DG525" s="42"/>
      <c r="DH525" s="42"/>
      <c r="DI525" s="42"/>
      <c r="DJ525" s="42"/>
      <c r="DK525" s="42"/>
      <c r="DL525" s="42"/>
      <c r="DM525" s="42"/>
      <c r="DN525" s="42"/>
      <c r="DO525" s="42"/>
      <c r="DP525" s="42"/>
      <c r="DQ525" s="42"/>
      <c r="DR525" s="42"/>
      <c r="DS525" s="42"/>
      <c r="DT525" s="42"/>
      <c r="DU525" s="42"/>
      <c r="DV525" s="42"/>
    </row>
    <row r="526" spans="1:126" s="43" customFormat="1" ht="12.75">
      <c r="A526" s="67"/>
      <c r="B526" s="50" t="s">
        <v>49</v>
      </c>
      <c r="C526" s="50" t="s">
        <v>67</v>
      </c>
      <c r="D526" s="51">
        <v>10</v>
      </c>
      <c r="E526" s="52" t="s">
        <v>34</v>
      </c>
      <c r="F526" s="156"/>
      <c r="G526" s="156"/>
      <c r="H526" s="54">
        <f aca="true" t="shared" si="32" ref="H526:H534">SUM(F526,G526)*D526</f>
        <v>0</v>
      </c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  <c r="CJ526" s="42"/>
      <c r="CK526" s="42"/>
      <c r="CL526" s="42"/>
      <c r="CM526" s="42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2"/>
      <c r="CY526" s="42"/>
      <c r="CZ526" s="42"/>
      <c r="DA526" s="42"/>
      <c r="DB526" s="42"/>
      <c r="DC526" s="42"/>
      <c r="DD526" s="42"/>
      <c r="DE526" s="42"/>
      <c r="DF526" s="42"/>
      <c r="DG526" s="42"/>
      <c r="DH526" s="42"/>
      <c r="DI526" s="42"/>
      <c r="DJ526" s="42"/>
      <c r="DK526" s="42"/>
      <c r="DL526" s="42"/>
      <c r="DM526" s="42"/>
      <c r="DN526" s="42"/>
      <c r="DO526" s="42"/>
      <c r="DP526" s="42"/>
      <c r="DQ526" s="42"/>
      <c r="DR526" s="42"/>
      <c r="DS526" s="42"/>
      <c r="DT526" s="42"/>
      <c r="DU526" s="42"/>
      <c r="DV526" s="42"/>
    </row>
    <row r="527" spans="1:126" s="43" customFormat="1" ht="12.75">
      <c r="A527" s="67"/>
      <c r="B527" s="50" t="s">
        <v>50</v>
      </c>
      <c r="C527" s="50" t="s">
        <v>65</v>
      </c>
      <c r="D527" s="51">
        <v>5</v>
      </c>
      <c r="E527" s="52" t="s">
        <v>16</v>
      </c>
      <c r="F527" s="156"/>
      <c r="G527" s="156"/>
      <c r="H527" s="54">
        <f t="shared" si="32"/>
        <v>0</v>
      </c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  <c r="CJ527" s="42"/>
      <c r="CK527" s="42"/>
      <c r="CL527" s="42"/>
      <c r="CM527" s="42"/>
      <c r="CN527" s="42"/>
      <c r="CO527" s="42"/>
      <c r="CP527" s="42"/>
      <c r="CQ527" s="42"/>
      <c r="CR527" s="42"/>
      <c r="CS527" s="42"/>
      <c r="CT527" s="42"/>
      <c r="CU527" s="42"/>
      <c r="CV527" s="42"/>
      <c r="CW527" s="42"/>
      <c r="CX527" s="42"/>
      <c r="CY527" s="42"/>
      <c r="CZ527" s="42"/>
      <c r="DA527" s="42"/>
      <c r="DB527" s="42"/>
      <c r="DC527" s="42"/>
      <c r="DD527" s="42"/>
      <c r="DE527" s="42"/>
      <c r="DF527" s="42"/>
      <c r="DG527" s="42"/>
      <c r="DH527" s="42"/>
      <c r="DI527" s="42"/>
      <c r="DJ527" s="42"/>
      <c r="DK527" s="42"/>
      <c r="DL527" s="42"/>
      <c r="DM527" s="42"/>
      <c r="DN527" s="42"/>
      <c r="DO527" s="42"/>
      <c r="DP527" s="42"/>
      <c r="DQ527" s="42"/>
      <c r="DR527" s="42"/>
      <c r="DS527" s="42"/>
      <c r="DT527" s="42"/>
      <c r="DU527" s="42"/>
      <c r="DV527" s="42"/>
    </row>
    <row r="528" spans="1:126" s="43" customFormat="1" ht="25.5">
      <c r="A528" s="67"/>
      <c r="B528" s="50" t="s">
        <v>51</v>
      </c>
      <c r="C528" s="50" t="s">
        <v>68</v>
      </c>
      <c r="D528" s="51">
        <v>2</v>
      </c>
      <c r="E528" s="52" t="s">
        <v>16</v>
      </c>
      <c r="F528" s="156"/>
      <c r="G528" s="156"/>
      <c r="H528" s="54">
        <f t="shared" si="32"/>
        <v>0</v>
      </c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  <c r="CJ528" s="42"/>
      <c r="CK528" s="42"/>
      <c r="CL528" s="42"/>
      <c r="CM528" s="42"/>
      <c r="CN528" s="42"/>
      <c r="CO528" s="42"/>
      <c r="CP528" s="42"/>
      <c r="CQ528" s="42"/>
      <c r="CR528" s="42"/>
      <c r="CS528" s="42"/>
      <c r="CT528" s="42"/>
      <c r="CU528" s="42"/>
      <c r="CV528" s="42"/>
      <c r="CW528" s="42"/>
      <c r="CX528" s="42"/>
      <c r="CY528" s="42"/>
      <c r="CZ528" s="42"/>
      <c r="DA528" s="42"/>
      <c r="DB528" s="42"/>
      <c r="DC528" s="42"/>
      <c r="DD528" s="42"/>
      <c r="DE528" s="42"/>
      <c r="DF528" s="42"/>
      <c r="DG528" s="42"/>
      <c r="DH528" s="42"/>
      <c r="DI528" s="42"/>
      <c r="DJ528" s="42"/>
      <c r="DK528" s="42"/>
      <c r="DL528" s="42"/>
      <c r="DM528" s="42"/>
      <c r="DN528" s="42"/>
      <c r="DO528" s="42"/>
      <c r="DP528" s="42"/>
      <c r="DQ528" s="42"/>
      <c r="DR528" s="42"/>
      <c r="DS528" s="42"/>
      <c r="DT528" s="42"/>
      <c r="DU528" s="42"/>
      <c r="DV528" s="42"/>
    </row>
    <row r="529" spans="1:126" s="43" customFormat="1" ht="38.25">
      <c r="A529" s="67"/>
      <c r="B529" s="50" t="s">
        <v>52</v>
      </c>
      <c r="C529" s="50" t="s">
        <v>128</v>
      </c>
      <c r="D529" s="51">
        <v>4</v>
      </c>
      <c r="E529" s="52" t="s">
        <v>16</v>
      </c>
      <c r="F529" s="156"/>
      <c r="G529" s="156"/>
      <c r="H529" s="54">
        <f t="shared" si="32"/>
        <v>0</v>
      </c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2"/>
      <c r="CH529" s="42"/>
      <c r="CI529" s="42"/>
      <c r="CJ529" s="42"/>
      <c r="CK529" s="42"/>
      <c r="CL529" s="42"/>
      <c r="CM529" s="42"/>
      <c r="CN529" s="42"/>
      <c r="CO529" s="42"/>
      <c r="CP529" s="42"/>
      <c r="CQ529" s="42"/>
      <c r="CR529" s="42"/>
      <c r="CS529" s="42"/>
      <c r="CT529" s="42"/>
      <c r="CU529" s="42"/>
      <c r="CV529" s="42"/>
      <c r="CW529" s="42"/>
      <c r="CX529" s="42"/>
      <c r="CY529" s="42"/>
      <c r="CZ529" s="42"/>
      <c r="DA529" s="42"/>
      <c r="DB529" s="42"/>
      <c r="DC529" s="42"/>
      <c r="DD529" s="42"/>
      <c r="DE529" s="42"/>
      <c r="DF529" s="42"/>
      <c r="DG529" s="42"/>
      <c r="DH529" s="42"/>
      <c r="DI529" s="42"/>
      <c r="DJ529" s="42"/>
      <c r="DK529" s="42"/>
      <c r="DL529" s="42"/>
      <c r="DM529" s="42"/>
      <c r="DN529" s="42"/>
      <c r="DO529" s="42"/>
      <c r="DP529" s="42"/>
      <c r="DQ529" s="42"/>
      <c r="DR529" s="42"/>
      <c r="DS529" s="42"/>
      <c r="DT529" s="42"/>
      <c r="DU529" s="42"/>
      <c r="DV529" s="42"/>
    </row>
    <row r="530" spans="1:126" s="43" customFormat="1" ht="12.75">
      <c r="A530" s="67"/>
      <c r="B530" s="50" t="s">
        <v>54</v>
      </c>
      <c r="C530" s="50" t="s">
        <v>55</v>
      </c>
      <c r="D530" s="51">
        <v>150</v>
      </c>
      <c r="E530" s="52" t="s">
        <v>34</v>
      </c>
      <c r="F530" s="156"/>
      <c r="G530" s="156"/>
      <c r="H530" s="54">
        <f t="shared" si="32"/>
        <v>0</v>
      </c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2"/>
      <c r="CH530" s="42"/>
      <c r="CI530" s="42"/>
      <c r="CJ530" s="42"/>
      <c r="CK530" s="42"/>
      <c r="CL530" s="42"/>
      <c r="CM530" s="42"/>
      <c r="CN530" s="42"/>
      <c r="CO530" s="42"/>
      <c r="CP530" s="42"/>
      <c r="CQ530" s="42"/>
      <c r="CR530" s="42"/>
      <c r="CS530" s="42"/>
      <c r="CT530" s="42"/>
      <c r="CU530" s="42"/>
      <c r="CV530" s="42"/>
      <c r="CW530" s="42"/>
      <c r="CX530" s="42"/>
      <c r="CY530" s="42"/>
      <c r="CZ530" s="42"/>
      <c r="DA530" s="42"/>
      <c r="DB530" s="42"/>
      <c r="DC530" s="42"/>
      <c r="DD530" s="42"/>
      <c r="DE530" s="42"/>
      <c r="DF530" s="42"/>
      <c r="DG530" s="42"/>
      <c r="DH530" s="42"/>
      <c r="DI530" s="42"/>
      <c r="DJ530" s="42"/>
      <c r="DK530" s="42"/>
      <c r="DL530" s="42"/>
      <c r="DM530" s="42"/>
      <c r="DN530" s="42"/>
      <c r="DO530" s="42"/>
      <c r="DP530" s="42"/>
      <c r="DQ530" s="42"/>
      <c r="DR530" s="42"/>
      <c r="DS530" s="42"/>
      <c r="DT530" s="42"/>
      <c r="DU530" s="42"/>
      <c r="DV530" s="42"/>
    </row>
    <row r="531" spans="1:126" s="43" customFormat="1" ht="12.75">
      <c r="A531" s="67"/>
      <c r="B531" s="50" t="s">
        <v>56</v>
      </c>
      <c r="C531" s="50" t="s">
        <v>59</v>
      </c>
      <c r="D531" s="51">
        <v>1</v>
      </c>
      <c r="E531" s="52" t="s">
        <v>13</v>
      </c>
      <c r="F531" s="156"/>
      <c r="G531" s="156"/>
      <c r="H531" s="54">
        <f t="shared" si="32"/>
        <v>0</v>
      </c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2"/>
      <c r="CH531" s="42"/>
      <c r="CI531" s="42"/>
      <c r="CJ531" s="42"/>
      <c r="CK531" s="42"/>
      <c r="CL531" s="42"/>
      <c r="CM531" s="42"/>
      <c r="CN531" s="42"/>
      <c r="CO531" s="42"/>
      <c r="CP531" s="42"/>
      <c r="CQ531" s="42"/>
      <c r="CR531" s="42"/>
      <c r="CS531" s="42"/>
      <c r="CT531" s="42"/>
      <c r="CU531" s="42"/>
      <c r="CV531" s="42"/>
      <c r="CW531" s="42"/>
      <c r="CX531" s="42"/>
      <c r="CY531" s="42"/>
      <c r="CZ531" s="42"/>
      <c r="DA531" s="42"/>
      <c r="DB531" s="42"/>
      <c r="DC531" s="42"/>
      <c r="DD531" s="42"/>
      <c r="DE531" s="42"/>
      <c r="DF531" s="42"/>
      <c r="DG531" s="42"/>
      <c r="DH531" s="42"/>
      <c r="DI531" s="42"/>
      <c r="DJ531" s="42"/>
      <c r="DK531" s="42"/>
      <c r="DL531" s="42"/>
      <c r="DM531" s="42"/>
      <c r="DN531" s="42"/>
      <c r="DO531" s="42"/>
      <c r="DP531" s="42"/>
      <c r="DQ531" s="42"/>
      <c r="DR531" s="42"/>
      <c r="DS531" s="42"/>
      <c r="DT531" s="42"/>
      <c r="DU531" s="42"/>
      <c r="DV531" s="42"/>
    </row>
    <row r="532" spans="1:126" s="43" customFormat="1" ht="24.75" customHeight="1">
      <c r="A532" s="67"/>
      <c r="B532" s="50" t="s">
        <v>58</v>
      </c>
      <c r="C532" s="50" t="s">
        <v>127</v>
      </c>
      <c r="D532" s="51">
        <v>2</v>
      </c>
      <c r="E532" s="52" t="s">
        <v>36</v>
      </c>
      <c r="F532" s="156"/>
      <c r="G532" s="156"/>
      <c r="H532" s="54">
        <f t="shared" si="32"/>
        <v>0</v>
      </c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  <c r="CJ532" s="42"/>
      <c r="CK532" s="42"/>
      <c r="CL532" s="42"/>
      <c r="CM532" s="42"/>
      <c r="CN532" s="42"/>
      <c r="CO532" s="42"/>
      <c r="CP532" s="42"/>
      <c r="CQ532" s="42"/>
      <c r="CR532" s="42"/>
      <c r="CS532" s="42"/>
      <c r="CT532" s="42"/>
      <c r="CU532" s="42"/>
      <c r="CV532" s="42"/>
      <c r="CW532" s="42"/>
      <c r="CX532" s="42"/>
      <c r="CY532" s="42"/>
      <c r="CZ532" s="42"/>
      <c r="DA532" s="42"/>
      <c r="DB532" s="42"/>
      <c r="DC532" s="42"/>
      <c r="DD532" s="42"/>
      <c r="DE532" s="42"/>
      <c r="DF532" s="42"/>
      <c r="DG532" s="42"/>
      <c r="DH532" s="42"/>
      <c r="DI532" s="42"/>
      <c r="DJ532" s="42"/>
      <c r="DK532" s="42"/>
      <c r="DL532" s="42"/>
      <c r="DM532" s="42"/>
      <c r="DN532" s="42"/>
      <c r="DO532" s="42"/>
      <c r="DP532" s="42"/>
      <c r="DQ532" s="42"/>
      <c r="DR532" s="42"/>
      <c r="DS532" s="42"/>
      <c r="DT532" s="42"/>
      <c r="DU532" s="42"/>
      <c r="DV532" s="42"/>
    </row>
    <row r="533" spans="1:126" s="43" customFormat="1" ht="12.75">
      <c r="A533" s="67"/>
      <c r="B533" s="50" t="s">
        <v>60</v>
      </c>
      <c r="C533" s="50" t="s">
        <v>62</v>
      </c>
      <c r="D533" s="51">
        <v>3</v>
      </c>
      <c r="E533" s="52" t="s">
        <v>36</v>
      </c>
      <c r="F533" s="156"/>
      <c r="G533" s="156"/>
      <c r="H533" s="54">
        <f t="shared" si="32"/>
        <v>0</v>
      </c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  <c r="CJ533" s="42"/>
      <c r="CK533" s="42"/>
      <c r="CL533" s="42"/>
      <c r="CM533" s="42"/>
      <c r="CN533" s="42"/>
      <c r="CO533" s="42"/>
      <c r="CP533" s="42"/>
      <c r="CQ533" s="42"/>
      <c r="CR533" s="42"/>
      <c r="CS533" s="42"/>
      <c r="CT533" s="42"/>
      <c r="CU533" s="42"/>
      <c r="CV533" s="42"/>
      <c r="CW533" s="42"/>
      <c r="CX533" s="42"/>
      <c r="CY533" s="42"/>
      <c r="CZ533" s="42"/>
      <c r="DA533" s="42"/>
      <c r="DB533" s="42"/>
      <c r="DC533" s="42"/>
      <c r="DD533" s="42"/>
      <c r="DE533" s="42"/>
      <c r="DF533" s="42"/>
      <c r="DG533" s="42"/>
      <c r="DH533" s="42"/>
      <c r="DI533" s="42"/>
      <c r="DJ533" s="42"/>
      <c r="DK533" s="42"/>
      <c r="DL533" s="42"/>
      <c r="DM533" s="42"/>
      <c r="DN533" s="42"/>
      <c r="DO533" s="42"/>
      <c r="DP533" s="42"/>
      <c r="DQ533" s="42"/>
      <c r="DR533" s="42"/>
      <c r="DS533" s="42"/>
      <c r="DT533" s="42"/>
      <c r="DU533" s="42"/>
      <c r="DV533" s="42"/>
    </row>
    <row r="534" spans="1:126" s="43" customFormat="1" ht="12.75">
      <c r="A534" s="67"/>
      <c r="B534" s="50" t="s">
        <v>61</v>
      </c>
      <c r="C534" s="50" t="s">
        <v>126</v>
      </c>
      <c r="D534" s="51">
        <v>1</v>
      </c>
      <c r="E534" s="52" t="s">
        <v>36</v>
      </c>
      <c r="F534" s="156"/>
      <c r="G534" s="156"/>
      <c r="H534" s="54">
        <f t="shared" si="32"/>
        <v>0</v>
      </c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  <c r="CF534" s="42"/>
      <c r="CG534" s="42"/>
      <c r="CH534" s="42"/>
      <c r="CI534" s="42"/>
      <c r="CJ534" s="42"/>
      <c r="CK534" s="42"/>
      <c r="CL534" s="42"/>
      <c r="CM534" s="42"/>
      <c r="CN534" s="42"/>
      <c r="CO534" s="42"/>
      <c r="CP534" s="42"/>
      <c r="CQ534" s="42"/>
      <c r="CR534" s="42"/>
      <c r="CS534" s="42"/>
      <c r="CT534" s="42"/>
      <c r="CU534" s="42"/>
      <c r="CV534" s="42"/>
      <c r="CW534" s="42"/>
      <c r="CX534" s="42"/>
      <c r="CY534" s="42"/>
      <c r="CZ534" s="42"/>
      <c r="DA534" s="42"/>
      <c r="DB534" s="42"/>
      <c r="DC534" s="42"/>
      <c r="DD534" s="42"/>
      <c r="DE534" s="42"/>
      <c r="DF534" s="42"/>
      <c r="DG534" s="42"/>
      <c r="DH534" s="42"/>
      <c r="DI534" s="42"/>
      <c r="DJ534" s="42"/>
      <c r="DK534" s="42"/>
      <c r="DL534" s="42"/>
      <c r="DM534" s="42"/>
      <c r="DN534" s="42"/>
      <c r="DO534" s="42"/>
      <c r="DP534" s="42"/>
      <c r="DQ534" s="42"/>
      <c r="DR534" s="42"/>
      <c r="DS534" s="42"/>
      <c r="DT534" s="42"/>
      <c r="DU534" s="42"/>
      <c r="DV534" s="42"/>
    </row>
    <row r="535" spans="1:126" s="43" customFormat="1" ht="12.75">
      <c r="A535" s="74"/>
      <c r="B535" s="75" t="s">
        <v>179</v>
      </c>
      <c r="C535" s="76" t="s">
        <v>150</v>
      </c>
      <c r="D535" s="16"/>
      <c r="E535" s="17"/>
      <c r="F535" s="18"/>
      <c r="G535" s="19"/>
      <c r="H535" s="24"/>
      <c r="I535" s="41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  <c r="CJ535" s="42"/>
      <c r="CK535" s="42"/>
      <c r="CL535" s="42"/>
      <c r="CM535" s="42"/>
      <c r="CN535" s="42"/>
      <c r="CO535" s="42"/>
      <c r="CP535" s="42"/>
      <c r="CQ535" s="42"/>
      <c r="CR535" s="42"/>
      <c r="CS535" s="42"/>
      <c r="CT535" s="42"/>
      <c r="CU535" s="42"/>
      <c r="CV535" s="42"/>
      <c r="CW535" s="42"/>
      <c r="CX535" s="42"/>
      <c r="CY535" s="42"/>
      <c r="CZ535" s="42"/>
      <c r="DA535" s="42"/>
      <c r="DB535" s="42"/>
      <c r="DC535" s="42"/>
      <c r="DD535" s="42"/>
      <c r="DE535" s="42"/>
      <c r="DF535" s="42"/>
      <c r="DG535" s="42"/>
      <c r="DH535" s="42"/>
      <c r="DI535" s="42"/>
      <c r="DJ535" s="42"/>
      <c r="DK535" s="42"/>
      <c r="DL535" s="42"/>
      <c r="DM535" s="42"/>
      <c r="DN535" s="42"/>
      <c r="DO535" s="42"/>
      <c r="DP535" s="42"/>
      <c r="DQ535" s="42"/>
      <c r="DR535" s="42"/>
      <c r="DS535" s="42"/>
      <c r="DT535" s="42"/>
      <c r="DU535" s="42"/>
      <c r="DV535" s="42"/>
    </row>
    <row r="536" spans="1:126" s="43" customFormat="1" ht="25.5">
      <c r="A536" s="74"/>
      <c r="B536" s="77" t="s">
        <v>157</v>
      </c>
      <c r="C536" s="78" t="s">
        <v>188</v>
      </c>
      <c r="D536" s="79">
        <v>5</v>
      </c>
      <c r="E536" s="17" t="s">
        <v>13</v>
      </c>
      <c r="F536" s="157"/>
      <c r="G536" s="161"/>
      <c r="H536" s="81">
        <f>SUM(F536,G536)*D536</f>
        <v>0</v>
      </c>
      <c r="I536" s="41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  <c r="CJ536" s="42"/>
      <c r="CK536" s="42"/>
      <c r="CL536" s="42"/>
      <c r="CM536" s="42"/>
      <c r="CN536" s="42"/>
      <c r="CO536" s="42"/>
      <c r="CP536" s="42"/>
      <c r="CQ536" s="42"/>
      <c r="CR536" s="42"/>
      <c r="CS536" s="42"/>
      <c r="CT536" s="42"/>
      <c r="CU536" s="42"/>
      <c r="CV536" s="42"/>
      <c r="CW536" s="42"/>
      <c r="CX536" s="42"/>
      <c r="CY536" s="42"/>
      <c r="CZ536" s="42"/>
      <c r="DA536" s="42"/>
      <c r="DB536" s="42"/>
      <c r="DC536" s="42"/>
      <c r="DD536" s="42"/>
      <c r="DE536" s="42"/>
      <c r="DF536" s="42"/>
      <c r="DG536" s="42"/>
      <c r="DH536" s="42"/>
      <c r="DI536" s="42"/>
      <c r="DJ536" s="42"/>
      <c r="DK536" s="42"/>
      <c r="DL536" s="42"/>
      <c r="DM536" s="42"/>
      <c r="DN536" s="42"/>
      <c r="DO536" s="42"/>
      <c r="DP536" s="42"/>
      <c r="DQ536" s="42"/>
      <c r="DR536" s="42"/>
      <c r="DS536" s="42"/>
      <c r="DT536" s="42"/>
      <c r="DU536" s="42"/>
      <c r="DV536" s="42"/>
    </row>
    <row r="537" spans="1:126" s="43" customFormat="1" ht="25.5">
      <c r="A537" s="74"/>
      <c r="B537" s="77" t="s">
        <v>158</v>
      </c>
      <c r="C537" s="78" t="s">
        <v>162</v>
      </c>
      <c r="D537" s="79">
        <v>30</v>
      </c>
      <c r="E537" s="17" t="s">
        <v>13</v>
      </c>
      <c r="F537" s="157"/>
      <c r="G537" s="161"/>
      <c r="H537" s="81">
        <f>SUM(F537,G537)*D537</f>
        <v>0</v>
      </c>
      <c r="I537" s="41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  <c r="CJ537" s="42"/>
      <c r="CK537" s="42"/>
      <c r="CL537" s="42"/>
      <c r="CM537" s="42"/>
      <c r="CN537" s="42"/>
      <c r="CO537" s="42"/>
      <c r="CP537" s="42"/>
      <c r="CQ537" s="42"/>
      <c r="CR537" s="42"/>
      <c r="CS537" s="42"/>
      <c r="CT537" s="42"/>
      <c r="CU537" s="42"/>
      <c r="CV537" s="42"/>
      <c r="CW537" s="42"/>
      <c r="CX537" s="42"/>
      <c r="CY537" s="42"/>
      <c r="CZ537" s="42"/>
      <c r="DA537" s="42"/>
      <c r="DB537" s="42"/>
      <c r="DC537" s="42"/>
      <c r="DD537" s="42"/>
      <c r="DE537" s="42"/>
      <c r="DF537" s="42"/>
      <c r="DG537" s="42"/>
      <c r="DH537" s="42"/>
      <c r="DI537" s="42"/>
      <c r="DJ537" s="42"/>
      <c r="DK537" s="42"/>
      <c r="DL537" s="42"/>
      <c r="DM537" s="42"/>
      <c r="DN537" s="42"/>
      <c r="DO537" s="42"/>
      <c r="DP537" s="42"/>
      <c r="DQ537" s="42"/>
      <c r="DR537" s="42"/>
      <c r="DS537" s="42"/>
      <c r="DT537" s="42"/>
      <c r="DU537" s="42"/>
      <c r="DV537" s="42"/>
    </row>
    <row r="538" spans="1:126" s="43" customFormat="1" ht="38.25">
      <c r="A538" s="74"/>
      <c r="B538" s="77" t="s">
        <v>160</v>
      </c>
      <c r="C538" s="78" t="s">
        <v>163</v>
      </c>
      <c r="D538" s="79">
        <v>6</v>
      </c>
      <c r="E538" s="17" t="s">
        <v>36</v>
      </c>
      <c r="F538" s="157"/>
      <c r="G538" s="157"/>
      <c r="H538" s="81">
        <f>SUM(F538,G538)*D538</f>
        <v>0</v>
      </c>
      <c r="I538" s="41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  <c r="CJ538" s="42"/>
      <c r="CK538" s="42"/>
      <c r="CL538" s="42"/>
      <c r="CM538" s="42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2"/>
      <c r="CY538" s="42"/>
      <c r="CZ538" s="42"/>
      <c r="DA538" s="42"/>
      <c r="DB538" s="42"/>
      <c r="DC538" s="42"/>
      <c r="DD538" s="42"/>
      <c r="DE538" s="42"/>
      <c r="DF538" s="42"/>
      <c r="DG538" s="42"/>
      <c r="DH538" s="42"/>
      <c r="DI538" s="42"/>
      <c r="DJ538" s="42"/>
      <c r="DK538" s="42"/>
      <c r="DL538" s="42"/>
      <c r="DM538" s="42"/>
      <c r="DN538" s="42"/>
      <c r="DO538" s="42"/>
      <c r="DP538" s="42"/>
      <c r="DQ538" s="42"/>
      <c r="DR538" s="42"/>
      <c r="DS538" s="42"/>
      <c r="DT538" s="42"/>
      <c r="DU538" s="42"/>
      <c r="DV538" s="42"/>
    </row>
    <row r="539" spans="1:126" s="43" customFormat="1" ht="51">
      <c r="A539" s="74"/>
      <c r="B539" s="77" t="s">
        <v>161</v>
      </c>
      <c r="C539" s="78" t="s">
        <v>164</v>
      </c>
      <c r="D539" s="79">
        <v>8</v>
      </c>
      <c r="E539" s="17" t="s">
        <v>36</v>
      </c>
      <c r="F539" s="157"/>
      <c r="G539" s="157"/>
      <c r="H539" s="81">
        <f>SUM(F539,G539)*D539</f>
        <v>0</v>
      </c>
      <c r="I539" s="41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  <c r="CJ539" s="42"/>
      <c r="CK539" s="42"/>
      <c r="CL539" s="42"/>
      <c r="CM539" s="42"/>
      <c r="CN539" s="42"/>
      <c r="CO539" s="42"/>
      <c r="CP539" s="42"/>
      <c r="CQ539" s="42"/>
      <c r="CR539" s="42"/>
      <c r="CS539" s="42"/>
      <c r="CT539" s="42"/>
      <c r="CU539" s="42"/>
      <c r="CV539" s="42"/>
      <c r="CW539" s="42"/>
      <c r="CX539" s="42"/>
      <c r="CY539" s="42"/>
      <c r="CZ539" s="42"/>
      <c r="DA539" s="42"/>
      <c r="DB539" s="42"/>
      <c r="DC539" s="42"/>
      <c r="DD539" s="42"/>
      <c r="DE539" s="42"/>
      <c r="DF539" s="42"/>
      <c r="DG539" s="42"/>
      <c r="DH539" s="42"/>
      <c r="DI539" s="42"/>
      <c r="DJ539" s="42"/>
      <c r="DK539" s="42"/>
      <c r="DL539" s="42"/>
      <c r="DM539" s="42"/>
      <c r="DN539" s="42"/>
      <c r="DO539" s="42"/>
      <c r="DP539" s="42"/>
      <c r="DQ539" s="42"/>
      <c r="DR539" s="42"/>
      <c r="DS539" s="42"/>
      <c r="DT539" s="42"/>
      <c r="DU539" s="42"/>
      <c r="DV539" s="42"/>
    </row>
    <row r="540" spans="1:126" s="43" customFormat="1" ht="12.75">
      <c r="A540" s="74"/>
      <c r="B540" s="75" t="s">
        <v>194</v>
      </c>
      <c r="C540" s="76" t="s">
        <v>195</v>
      </c>
      <c r="D540" s="16"/>
      <c r="E540" s="17"/>
      <c r="F540" s="18"/>
      <c r="G540" s="19"/>
      <c r="H540" s="24"/>
      <c r="I540" s="41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2"/>
      <c r="CH540" s="42"/>
      <c r="CI540" s="42"/>
      <c r="CJ540" s="42"/>
      <c r="CK540" s="42"/>
      <c r="CL540" s="42"/>
      <c r="CM540" s="42"/>
      <c r="CN540" s="42"/>
      <c r="CO540" s="42"/>
      <c r="CP540" s="42"/>
      <c r="CQ540" s="42"/>
      <c r="CR540" s="42"/>
      <c r="CS540" s="42"/>
      <c r="CT540" s="42"/>
      <c r="CU540" s="42"/>
      <c r="CV540" s="42"/>
      <c r="CW540" s="42"/>
      <c r="CX540" s="42"/>
      <c r="CY540" s="42"/>
      <c r="CZ540" s="42"/>
      <c r="DA540" s="42"/>
      <c r="DB540" s="42"/>
      <c r="DC540" s="42"/>
      <c r="DD540" s="42"/>
      <c r="DE540" s="42"/>
      <c r="DF540" s="42"/>
      <c r="DG540" s="42"/>
      <c r="DH540" s="42"/>
      <c r="DI540" s="42"/>
      <c r="DJ540" s="42"/>
      <c r="DK540" s="42"/>
      <c r="DL540" s="42"/>
      <c r="DM540" s="42"/>
      <c r="DN540" s="42"/>
      <c r="DO540" s="42"/>
      <c r="DP540" s="42"/>
      <c r="DQ540" s="42"/>
      <c r="DR540" s="42"/>
      <c r="DS540" s="42"/>
      <c r="DT540" s="42"/>
      <c r="DU540" s="42"/>
      <c r="DV540" s="42"/>
    </row>
    <row r="541" spans="1:126" s="43" customFormat="1" ht="12.75">
      <c r="A541" s="74"/>
      <c r="B541" s="77" t="s">
        <v>167</v>
      </c>
      <c r="C541" s="78" t="s">
        <v>197</v>
      </c>
      <c r="D541" s="79">
        <v>12</v>
      </c>
      <c r="E541" s="17" t="s">
        <v>13</v>
      </c>
      <c r="F541" s="80" t="s">
        <v>32</v>
      </c>
      <c r="G541" s="161"/>
      <c r="H541" s="81">
        <f>SUM(F541,G541)*D541</f>
        <v>0</v>
      </c>
      <c r="I541" s="41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  <c r="CJ541" s="42"/>
      <c r="CK541" s="42"/>
      <c r="CL541" s="42"/>
      <c r="CM541" s="42"/>
      <c r="CN541" s="42"/>
      <c r="CO541" s="42"/>
      <c r="CP541" s="42"/>
      <c r="CQ541" s="42"/>
      <c r="CR541" s="42"/>
      <c r="CS541" s="42"/>
      <c r="CT541" s="42"/>
      <c r="CU541" s="42"/>
      <c r="CV541" s="42"/>
      <c r="CW541" s="42"/>
      <c r="CX541" s="42"/>
      <c r="CY541" s="42"/>
      <c r="CZ541" s="42"/>
      <c r="DA541" s="42"/>
      <c r="DB541" s="42"/>
      <c r="DC541" s="42"/>
      <c r="DD541" s="42"/>
      <c r="DE541" s="42"/>
      <c r="DF541" s="42"/>
      <c r="DG541" s="42"/>
      <c r="DH541" s="42"/>
      <c r="DI541" s="42"/>
      <c r="DJ541" s="42"/>
      <c r="DK541" s="42"/>
      <c r="DL541" s="42"/>
      <c r="DM541" s="42"/>
      <c r="DN541" s="42"/>
      <c r="DO541" s="42"/>
      <c r="DP541" s="42"/>
      <c r="DQ541" s="42"/>
      <c r="DR541" s="42"/>
      <c r="DS541" s="42"/>
      <c r="DT541" s="42"/>
      <c r="DU541" s="42"/>
      <c r="DV541" s="42"/>
    </row>
    <row r="542" spans="1:126" s="43" customFormat="1" ht="25.5">
      <c r="A542" s="74"/>
      <c r="B542" s="77" t="s">
        <v>168</v>
      </c>
      <c r="C542" s="78" t="s">
        <v>196</v>
      </c>
      <c r="D542" s="79">
        <v>25</v>
      </c>
      <c r="E542" s="17" t="s">
        <v>13</v>
      </c>
      <c r="F542" s="157"/>
      <c r="G542" s="161"/>
      <c r="H542" s="81">
        <f>SUM(F542,G542)*D542</f>
        <v>0</v>
      </c>
      <c r="I542" s="41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  <c r="CJ542" s="42"/>
      <c r="CK542" s="42"/>
      <c r="CL542" s="42"/>
      <c r="CM542" s="42"/>
      <c r="CN542" s="42"/>
      <c r="CO542" s="42"/>
      <c r="CP542" s="42"/>
      <c r="CQ542" s="42"/>
      <c r="CR542" s="42"/>
      <c r="CS542" s="42"/>
      <c r="CT542" s="42"/>
      <c r="CU542" s="42"/>
      <c r="CV542" s="42"/>
      <c r="CW542" s="42"/>
      <c r="CX542" s="42"/>
      <c r="CY542" s="42"/>
      <c r="CZ542" s="42"/>
      <c r="DA542" s="42"/>
      <c r="DB542" s="42"/>
      <c r="DC542" s="42"/>
      <c r="DD542" s="42"/>
      <c r="DE542" s="42"/>
      <c r="DF542" s="42"/>
      <c r="DG542" s="42"/>
      <c r="DH542" s="42"/>
      <c r="DI542" s="42"/>
      <c r="DJ542" s="42"/>
      <c r="DK542" s="42"/>
      <c r="DL542" s="42"/>
      <c r="DM542" s="42"/>
      <c r="DN542" s="42"/>
      <c r="DO542" s="42"/>
      <c r="DP542" s="42"/>
      <c r="DQ542" s="42"/>
      <c r="DR542" s="42"/>
      <c r="DS542" s="42"/>
      <c r="DT542" s="42"/>
      <c r="DU542" s="42"/>
      <c r="DV542" s="42"/>
    </row>
    <row r="543" spans="1:126" s="43" customFormat="1" ht="12.75">
      <c r="A543" s="74"/>
      <c r="B543" s="75" t="s">
        <v>227</v>
      </c>
      <c r="C543" s="76" t="s">
        <v>221</v>
      </c>
      <c r="D543" s="16"/>
      <c r="E543" s="17"/>
      <c r="F543" s="18"/>
      <c r="G543" s="19"/>
      <c r="H543" s="24"/>
      <c r="I543" s="41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  <c r="CJ543" s="42"/>
      <c r="CK543" s="42"/>
      <c r="CL543" s="42"/>
      <c r="CM543" s="42"/>
      <c r="CN543" s="42"/>
      <c r="CO543" s="42"/>
      <c r="CP543" s="42"/>
      <c r="CQ543" s="42"/>
      <c r="CR543" s="42"/>
      <c r="CS543" s="42"/>
      <c r="CT543" s="42"/>
      <c r="CU543" s="42"/>
      <c r="CV543" s="42"/>
      <c r="CW543" s="42"/>
      <c r="CX543" s="42"/>
      <c r="CY543" s="42"/>
      <c r="CZ543" s="42"/>
      <c r="DA543" s="42"/>
      <c r="DB543" s="42"/>
      <c r="DC543" s="42"/>
      <c r="DD543" s="42"/>
      <c r="DE543" s="42"/>
      <c r="DF543" s="42"/>
      <c r="DG543" s="42"/>
      <c r="DH543" s="42"/>
      <c r="DI543" s="42"/>
      <c r="DJ543" s="42"/>
      <c r="DK543" s="42"/>
      <c r="DL543" s="42"/>
      <c r="DM543" s="42"/>
      <c r="DN543" s="42"/>
      <c r="DO543" s="42"/>
      <c r="DP543" s="42"/>
      <c r="DQ543" s="42"/>
      <c r="DR543" s="42"/>
      <c r="DS543" s="42"/>
      <c r="DT543" s="42"/>
      <c r="DU543" s="42"/>
      <c r="DV543" s="42"/>
    </row>
    <row r="544" spans="1:126" s="43" customFormat="1" ht="25.5">
      <c r="A544" s="74"/>
      <c r="B544" s="77" t="s">
        <v>228</v>
      </c>
      <c r="C544" s="78" t="s">
        <v>225</v>
      </c>
      <c r="D544" s="51">
        <v>1</v>
      </c>
      <c r="E544" s="52" t="s">
        <v>16</v>
      </c>
      <c r="F544" s="53" t="s">
        <v>32</v>
      </c>
      <c r="G544" s="156"/>
      <c r="H544" s="54">
        <f>SUM(F544,G544)*D544</f>
        <v>0</v>
      </c>
      <c r="I544" s="41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  <c r="CJ544" s="42"/>
      <c r="CK544" s="42"/>
      <c r="CL544" s="42"/>
      <c r="CM544" s="42"/>
      <c r="CN544" s="42"/>
      <c r="CO544" s="42"/>
      <c r="CP544" s="42"/>
      <c r="CQ544" s="42"/>
      <c r="CR544" s="42"/>
      <c r="CS544" s="42"/>
      <c r="CT544" s="42"/>
      <c r="CU544" s="42"/>
      <c r="CV544" s="42"/>
      <c r="CW544" s="42"/>
      <c r="CX544" s="42"/>
      <c r="CY544" s="42"/>
      <c r="CZ544" s="42"/>
      <c r="DA544" s="42"/>
      <c r="DB544" s="42"/>
      <c r="DC544" s="42"/>
      <c r="DD544" s="42"/>
      <c r="DE544" s="42"/>
      <c r="DF544" s="42"/>
      <c r="DG544" s="42"/>
      <c r="DH544" s="42"/>
      <c r="DI544" s="42"/>
      <c r="DJ544" s="42"/>
      <c r="DK544" s="42"/>
      <c r="DL544" s="42"/>
      <c r="DM544" s="42"/>
      <c r="DN544" s="42"/>
      <c r="DO544" s="42"/>
      <c r="DP544" s="42"/>
      <c r="DQ544" s="42"/>
      <c r="DR544" s="42"/>
      <c r="DS544" s="42"/>
      <c r="DT544" s="42"/>
      <c r="DU544" s="42"/>
      <c r="DV544" s="42"/>
    </row>
    <row r="545" spans="1:126" s="43" customFormat="1" ht="12.75">
      <c r="A545" s="67"/>
      <c r="B545" s="86"/>
      <c r="C545" s="87" t="s">
        <v>187</v>
      </c>
      <c r="D545" s="88"/>
      <c r="E545" s="86"/>
      <c r="F545" s="89">
        <f>SUMPRODUCT(D501:D544,F501:F544)</f>
        <v>0</v>
      </c>
      <c r="G545" s="89">
        <f>SUMPRODUCT(D501:D544,G501:G544)</f>
        <v>0</v>
      </c>
      <c r="H545" s="90">
        <f>SUM(H501:H544)</f>
        <v>0</v>
      </c>
      <c r="I545" s="41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  <c r="CJ545" s="42"/>
      <c r="CK545" s="42"/>
      <c r="CL545" s="42"/>
      <c r="CM545" s="42"/>
      <c r="CN545" s="42"/>
      <c r="CO545" s="42"/>
      <c r="CP545" s="42"/>
      <c r="CQ545" s="42"/>
      <c r="CR545" s="42"/>
      <c r="CS545" s="42"/>
      <c r="CT545" s="42"/>
      <c r="CU545" s="42"/>
      <c r="CV545" s="42"/>
      <c r="CW545" s="42"/>
      <c r="CX545" s="42"/>
      <c r="CY545" s="42"/>
      <c r="CZ545" s="42"/>
      <c r="DA545" s="42"/>
      <c r="DB545" s="42"/>
      <c r="DC545" s="42"/>
      <c r="DD545" s="42"/>
      <c r="DE545" s="42"/>
      <c r="DF545" s="42"/>
      <c r="DG545" s="42"/>
      <c r="DH545" s="42"/>
      <c r="DI545" s="42"/>
      <c r="DJ545" s="42"/>
      <c r="DK545" s="42"/>
      <c r="DL545" s="42"/>
      <c r="DM545" s="42"/>
      <c r="DN545" s="42"/>
      <c r="DO545" s="42"/>
      <c r="DP545" s="42"/>
      <c r="DQ545" s="42"/>
      <c r="DR545" s="42"/>
      <c r="DS545" s="42"/>
      <c r="DT545" s="42"/>
      <c r="DU545" s="42"/>
      <c r="DV545" s="42"/>
    </row>
    <row r="546" spans="1:126" s="43" customFormat="1" ht="12.75">
      <c r="A546" s="104"/>
      <c r="B546" s="105" t="s">
        <v>191</v>
      </c>
      <c r="C546" s="106" t="s">
        <v>155</v>
      </c>
      <c r="D546" s="107"/>
      <c r="E546" s="108"/>
      <c r="F546" s="109"/>
      <c r="G546" s="110"/>
      <c r="H546" s="111"/>
      <c r="I546" s="41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  <c r="CJ546" s="42"/>
      <c r="CK546" s="42"/>
      <c r="CL546" s="42"/>
      <c r="CM546" s="42"/>
      <c r="CN546" s="42"/>
      <c r="CO546" s="42"/>
      <c r="CP546" s="42"/>
      <c r="CQ546" s="42"/>
      <c r="CR546" s="42"/>
      <c r="CS546" s="42"/>
      <c r="CT546" s="42"/>
      <c r="CU546" s="42"/>
      <c r="CV546" s="42"/>
      <c r="CW546" s="42"/>
      <c r="CX546" s="42"/>
      <c r="CY546" s="42"/>
      <c r="CZ546" s="42"/>
      <c r="DA546" s="42"/>
      <c r="DB546" s="42"/>
      <c r="DC546" s="42"/>
      <c r="DD546" s="42"/>
      <c r="DE546" s="42"/>
      <c r="DF546" s="42"/>
      <c r="DG546" s="42"/>
      <c r="DH546" s="42"/>
      <c r="DI546" s="42"/>
      <c r="DJ546" s="42"/>
      <c r="DK546" s="42"/>
      <c r="DL546" s="42"/>
      <c r="DM546" s="42"/>
      <c r="DN546" s="42"/>
      <c r="DO546" s="42"/>
      <c r="DP546" s="42"/>
      <c r="DQ546" s="42"/>
      <c r="DR546" s="42"/>
      <c r="DS546" s="42"/>
      <c r="DT546" s="42"/>
      <c r="DU546" s="42"/>
      <c r="DV546" s="42"/>
    </row>
    <row r="547" spans="1:8" s="30" customFormat="1" ht="12.75">
      <c r="A547" s="44"/>
      <c r="B547" s="45" t="s">
        <v>7</v>
      </c>
      <c r="C547" s="1" t="s">
        <v>17</v>
      </c>
      <c r="D547" s="46"/>
      <c r="E547" s="8"/>
      <c r="F547" s="47"/>
      <c r="G547" s="47"/>
      <c r="H547" s="48"/>
    </row>
    <row r="548" spans="1:126" s="9" customFormat="1" ht="38.25">
      <c r="A548" s="49"/>
      <c r="B548" s="50" t="s">
        <v>9</v>
      </c>
      <c r="C548" s="50" t="s">
        <v>75</v>
      </c>
      <c r="D548" s="51">
        <v>6.6</v>
      </c>
      <c r="E548" s="52" t="s">
        <v>13</v>
      </c>
      <c r="F548" s="156"/>
      <c r="G548" s="156"/>
      <c r="H548" s="54">
        <f>SUM(F548,G548)*D548</f>
        <v>0</v>
      </c>
      <c r="I548" s="5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</row>
    <row r="549" spans="1:126" s="9" customFormat="1" ht="25.5">
      <c r="A549" s="44"/>
      <c r="B549" s="50" t="s">
        <v>78</v>
      </c>
      <c r="C549" s="50" t="s">
        <v>123</v>
      </c>
      <c r="D549" s="51">
        <v>1</v>
      </c>
      <c r="E549" s="52" t="s">
        <v>16</v>
      </c>
      <c r="F549" s="156"/>
      <c r="G549" s="156"/>
      <c r="H549" s="54">
        <f>SUM(F549,G549)*D549</f>
        <v>0</v>
      </c>
      <c r="I549" s="5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</row>
    <row r="550" spans="1:126" s="9" customFormat="1" ht="12.75">
      <c r="A550" s="44"/>
      <c r="B550" s="50" t="s">
        <v>14</v>
      </c>
      <c r="C550" s="50" t="s">
        <v>70</v>
      </c>
      <c r="D550" s="51">
        <f>D548</f>
        <v>6.6</v>
      </c>
      <c r="E550" s="52" t="s">
        <v>13</v>
      </c>
      <c r="F550" s="156"/>
      <c r="G550" s="156"/>
      <c r="H550" s="54">
        <f>SUM(F550,G550)*D550</f>
        <v>0</v>
      </c>
      <c r="I550" s="5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</row>
    <row r="551" spans="1:126" s="9" customFormat="1" ht="25.5">
      <c r="A551" s="44"/>
      <c r="B551" s="50" t="s">
        <v>15</v>
      </c>
      <c r="C551" s="50" t="s">
        <v>219</v>
      </c>
      <c r="D551" s="51">
        <v>7</v>
      </c>
      <c r="E551" s="52" t="s">
        <v>13</v>
      </c>
      <c r="F551" s="156"/>
      <c r="G551" s="156"/>
      <c r="H551" s="54">
        <f>SUM(F551,G551)*D551</f>
        <v>0</v>
      </c>
      <c r="I551" s="5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</row>
    <row r="552" spans="1:126" s="9" customFormat="1" ht="38.25">
      <c r="A552" s="44"/>
      <c r="B552" s="50" t="s">
        <v>26</v>
      </c>
      <c r="C552" s="50" t="s">
        <v>27</v>
      </c>
      <c r="D552" s="51">
        <v>1</v>
      </c>
      <c r="E552" s="52" t="s">
        <v>16</v>
      </c>
      <c r="F552" s="156"/>
      <c r="G552" s="156"/>
      <c r="H552" s="54">
        <f>SUM(F552,G552)*D552</f>
        <v>0</v>
      </c>
      <c r="I552" s="5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</row>
    <row r="553" spans="1:126" s="7" customFormat="1" ht="12.75" customHeight="1">
      <c r="A553" s="56"/>
      <c r="B553" s="57">
        <v>2</v>
      </c>
      <c r="C553" s="58" t="s">
        <v>72</v>
      </c>
      <c r="D553" s="59"/>
      <c r="E553" s="60"/>
      <c r="F553" s="47"/>
      <c r="G553" s="47"/>
      <c r="H553" s="61"/>
      <c r="I553" s="11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</row>
    <row r="554" spans="1:126" s="8" customFormat="1" ht="12.75" customHeight="1">
      <c r="A554" s="56"/>
      <c r="B554" s="62" t="s">
        <v>23</v>
      </c>
      <c r="C554" s="63" t="s">
        <v>73</v>
      </c>
      <c r="D554" s="64">
        <v>10</v>
      </c>
      <c r="E554" s="65" t="s">
        <v>13</v>
      </c>
      <c r="F554" s="160"/>
      <c r="G554" s="160"/>
      <c r="H554" s="66">
        <f>SUM(F554,G554)*D554</f>
        <v>0</v>
      </c>
      <c r="I554" s="13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</row>
    <row r="555" spans="1:126" s="9" customFormat="1" ht="12.75">
      <c r="A555" s="56"/>
      <c r="B555" s="62" t="s">
        <v>24</v>
      </c>
      <c r="C555" s="63" t="s">
        <v>74</v>
      </c>
      <c r="D555" s="64">
        <v>10</v>
      </c>
      <c r="E555" s="65" t="s">
        <v>13</v>
      </c>
      <c r="F555" s="160"/>
      <c r="G555" s="160"/>
      <c r="H555" s="66">
        <f>SUM(F555,G555)*D555</f>
        <v>0</v>
      </c>
      <c r="I555" s="13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</row>
    <row r="556" spans="1:126" s="43" customFormat="1" ht="12.75">
      <c r="A556" s="67"/>
      <c r="B556" s="45" t="s">
        <v>22</v>
      </c>
      <c r="C556" s="1" t="s">
        <v>20</v>
      </c>
      <c r="D556" s="2"/>
      <c r="E556" s="3"/>
      <c r="F556" s="4"/>
      <c r="G556" s="4"/>
      <c r="H556" s="10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/>
      <c r="CI556" s="42"/>
      <c r="CJ556" s="42"/>
      <c r="CK556" s="42"/>
      <c r="CL556" s="42"/>
      <c r="CM556" s="42"/>
      <c r="CN556" s="42"/>
      <c r="CO556" s="42"/>
      <c r="CP556" s="42"/>
      <c r="CQ556" s="42"/>
      <c r="CR556" s="42"/>
      <c r="CS556" s="42"/>
      <c r="CT556" s="42"/>
      <c r="CU556" s="42"/>
      <c r="CV556" s="42"/>
      <c r="CW556" s="42"/>
      <c r="CX556" s="42"/>
      <c r="CY556" s="42"/>
      <c r="CZ556" s="42"/>
      <c r="DA556" s="42"/>
      <c r="DB556" s="42"/>
      <c r="DC556" s="42"/>
      <c r="DD556" s="42"/>
      <c r="DE556" s="42"/>
      <c r="DF556" s="42"/>
      <c r="DG556" s="42"/>
      <c r="DH556" s="42"/>
      <c r="DI556" s="42"/>
      <c r="DJ556" s="42"/>
      <c r="DK556" s="42"/>
      <c r="DL556" s="42"/>
      <c r="DM556" s="42"/>
      <c r="DN556" s="42"/>
      <c r="DO556" s="42"/>
      <c r="DP556" s="42"/>
      <c r="DQ556" s="42"/>
      <c r="DR556" s="42"/>
      <c r="DS556" s="42"/>
      <c r="DT556" s="42"/>
      <c r="DU556" s="42"/>
      <c r="DV556" s="42"/>
    </row>
    <row r="557" spans="1:126" s="43" customFormat="1" ht="12.75">
      <c r="A557" s="67"/>
      <c r="B557" s="50" t="s">
        <v>23</v>
      </c>
      <c r="C557" s="5" t="s">
        <v>31</v>
      </c>
      <c r="D557" s="2">
        <v>1</v>
      </c>
      <c r="E557" s="52" t="s">
        <v>16</v>
      </c>
      <c r="F557" s="6" t="s">
        <v>32</v>
      </c>
      <c r="G557" s="159"/>
      <c r="H557" s="54">
        <f>SUM(F557,G557)*D557</f>
        <v>0</v>
      </c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  <c r="CJ557" s="42"/>
      <c r="CK557" s="42"/>
      <c r="CL557" s="42"/>
      <c r="CM557" s="42"/>
      <c r="CN557" s="42"/>
      <c r="CO557" s="42"/>
      <c r="CP557" s="42"/>
      <c r="CQ557" s="42"/>
      <c r="CR557" s="42"/>
      <c r="CS557" s="42"/>
      <c r="CT557" s="42"/>
      <c r="CU557" s="42"/>
      <c r="CV557" s="42"/>
      <c r="CW557" s="42"/>
      <c r="CX557" s="42"/>
      <c r="CY557" s="42"/>
      <c r="CZ557" s="42"/>
      <c r="DA557" s="42"/>
      <c r="DB557" s="42"/>
      <c r="DC557" s="42"/>
      <c r="DD557" s="42"/>
      <c r="DE557" s="42"/>
      <c r="DF557" s="42"/>
      <c r="DG557" s="42"/>
      <c r="DH557" s="42"/>
      <c r="DI557" s="42"/>
      <c r="DJ557" s="42"/>
      <c r="DK557" s="42"/>
      <c r="DL557" s="42"/>
      <c r="DM557" s="42"/>
      <c r="DN557" s="42"/>
      <c r="DO557" s="42"/>
      <c r="DP557" s="42"/>
      <c r="DQ557" s="42"/>
      <c r="DR557" s="42"/>
      <c r="DS557" s="42"/>
      <c r="DT557" s="42"/>
      <c r="DU557" s="42"/>
      <c r="DV557" s="42"/>
    </row>
    <row r="558" spans="1:126" s="43" customFormat="1" ht="12.75">
      <c r="A558" s="67"/>
      <c r="B558" s="50" t="s">
        <v>24</v>
      </c>
      <c r="C558" s="5" t="s">
        <v>33</v>
      </c>
      <c r="D558" s="2">
        <v>1</v>
      </c>
      <c r="E558" s="52" t="s">
        <v>16</v>
      </c>
      <c r="F558" s="6" t="s">
        <v>32</v>
      </c>
      <c r="G558" s="159"/>
      <c r="H558" s="54">
        <f>SUM(F558,G558)*D558</f>
        <v>0</v>
      </c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  <c r="CJ558" s="42"/>
      <c r="CK558" s="42"/>
      <c r="CL558" s="42"/>
      <c r="CM558" s="42"/>
      <c r="CN558" s="42"/>
      <c r="CO558" s="42"/>
      <c r="CP558" s="42"/>
      <c r="CQ558" s="42"/>
      <c r="CR558" s="42"/>
      <c r="CS558" s="42"/>
      <c r="CT558" s="42"/>
      <c r="CU558" s="42"/>
      <c r="CV558" s="42"/>
      <c r="CW558" s="42"/>
      <c r="CX558" s="42"/>
      <c r="CY558" s="42"/>
      <c r="CZ558" s="42"/>
      <c r="DA558" s="42"/>
      <c r="DB558" s="42"/>
      <c r="DC558" s="42"/>
      <c r="DD558" s="42"/>
      <c r="DE558" s="42"/>
      <c r="DF558" s="42"/>
      <c r="DG558" s="42"/>
      <c r="DH558" s="42"/>
      <c r="DI558" s="42"/>
      <c r="DJ558" s="42"/>
      <c r="DK558" s="42"/>
      <c r="DL558" s="42"/>
      <c r="DM558" s="42"/>
      <c r="DN558" s="42"/>
      <c r="DO558" s="42"/>
      <c r="DP558" s="42"/>
      <c r="DQ558" s="42"/>
      <c r="DR558" s="42"/>
      <c r="DS558" s="42"/>
      <c r="DT558" s="42"/>
      <c r="DU558" s="42"/>
      <c r="DV558" s="42"/>
    </row>
    <row r="559" spans="1:126" s="43" customFormat="1" ht="12.75">
      <c r="A559" s="67"/>
      <c r="B559" s="50" t="s">
        <v>25</v>
      </c>
      <c r="C559" s="5" t="s">
        <v>82</v>
      </c>
      <c r="D559" s="2">
        <v>1</v>
      </c>
      <c r="E559" s="52" t="s">
        <v>16</v>
      </c>
      <c r="F559" s="6" t="s">
        <v>32</v>
      </c>
      <c r="G559" s="159"/>
      <c r="H559" s="54">
        <f>SUM(F559,G559)*D559</f>
        <v>0</v>
      </c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  <c r="CJ559" s="42"/>
      <c r="CK559" s="42"/>
      <c r="CL559" s="42"/>
      <c r="CM559" s="42"/>
      <c r="CN559" s="42"/>
      <c r="CO559" s="42"/>
      <c r="CP559" s="42"/>
      <c r="CQ559" s="42"/>
      <c r="CR559" s="42"/>
      <c r="CS559" s="42"/>
      <c r="CT559" s="42"/>
      <c r="CU559" s="42"/>
      <c r="CV559" s="42"/>
      <c r="CW559" s="42"/>
      <c r="CX559" s="42"/>
      <c r="CY559" s="42"/>
      <c r="CZ559" s="42"/>
      <c r="DA559" s="42"/>
      <c r="DB559" s="42"/>
      <c r="DC559" s="42"/>
      <c r="DD559" s="42"/>
      <c r="DE559" s="42"/>
      <c r="DF559" s="42"/>
      <c r="DG559" s="42"/>
      <c r="DH559" s="42"/>
      <c r="DI559" s="42"/>
      <c r="DJ559" s="42"/>
      <c r="DK559" s="42"/>
      <c r="DL559" s="42"/>
      <c r="DM559" s="42"/>
      <c r="DN559" s="42"/>
      <c r="DO559" s="42"/>
      <c r="DP559" s="42"/>
      <c r="DQ559" s="42"/>
      <c r="DR559" s="42"/>
      <c r="DS559" s="42"/>
      <c r="DT559" s="42"/>
      <c r="DU559" s="42"/>
      <c r="DV559" s="42"/>
    </row>
    <row r="560" spans="1:126" s="43" customFormat="1" ht="12.75">
      <c r="A560" s="67"/>
      <c r="B560" s="50" t="s">
        <v>35</v>
      </c>
      <c r="C560" s="69" t="s">
        <v>146</v>
      </c>
      <c r="D560" s="70">
        <v>2</v>
      </c>
      <c r="E560" s="17" t="s">
        <v>34</v>
      </c>
      <c r="F560" s="158"/>
      <c r="G560" s="158"/>
      <c r="H560" s="72">
        <f>SUM(F560:G560)*D560</f>
        <v>0</v>
      </c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  <c r="CJ560" s="42"/>
      <c r="CK560" s="42"/>
      <c r="CL560" s="42"/>
      <c r="CM560" s="42"/>
      <c r="CN560" s="42"/>
      <c r="CO560" s="42"/>
      <c r="CP560" s="42"/>
      <c r="CQ560" s="42"/>
      <c r="CR560" s="42"/>
      <c r="CS560" s="42"/>
      <c r="CT560" s="42"/>
      <c r="CU560" s="42"/>
      <c r="CV560" s="42"/>
      <c r="CW560" s="42"/>
      <c r="CX560" s="42"/>
      <c r="CY560" s="42"/>
      <c r="CZ560" s="42"/>
      <c r="DA560" s="42"/>
      <c r="DB560" s="42"/>
      <c r="DC560" s="42"/>
      <c r="DD560" s="42"/>
      <c r="DE560" s="42"/>
      <c r="DF560" s="42"/>
      <c r="DG560" s="42"/>
      <c r="DH560" s="42"/>
      <c r="DI560" s="42"/>
      <c r="DJ560" s="42"/>
      <c r="DK560" s="42"/>
      <c r="DL560" s="42"/>
      <c r="DM560" s="42"/>
      <c r="DN560" s="42"/>
      <c r="DO560" s="42"/>
      <c r="DP560" s="42"/>
      <c r="DQ560" s="42"/>
      <c r="DR560" s="42"/>
      <c r="DS560" s="42"/>
      <c r="DT560" s="42"/>
      <c r="DU560" s="42"/>
      <c r="DV560" s="42"/>
    </row>
    <row r="561" spans="1:126" s="43" customFormat="1" ht="12.75">
      <c r="A561" s="67"/>
      <c r="B561" s="50" t="s">
        <v>37</v>
      </c>
      <c r="C561" s="69" t="s">
        <v>141</v>
      </c>
      <c r="D561" s="70">
        <v>1</v>
      </c>
      <c r="E561" s="17" t="s">
        <v>36</v>
      </c>
      <c r="F561" s="158"/>
      <c r="G561" s="158"/>
      <c r="H561" s="72">
        <f>SUM(F561:G561)*D561</f>
        <v>0</v>
      </c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  <c r="CH561" s="42"/>
      <c r="CI561" s="42"/>
      <c r="CJ561" s="42"/>
      <c r="CK561" s="42"/>
      <c r="CL561" s="42"/>
      <c r="CM561" s="42"/>
      <c r="CN561" s="42"/>
      <c r="CO561" s="42"/>
      <c r="CP561" s="42"/>
      <c r="CQ561" s="42"/>
      <c r="CR561" s="42"/>
      <c r="CS561" s="42"/>
      <c r="CT561" s="42"/>
      <c r="CU561" s="42"/>
      <c r="CV561" s="42"/>
      <c r="CW561" s="42"/>
      <c r="CX561" s="42"/>
      <c r="CY561" s="42"/>
      <c r="CZ561" s="42"/>
      <c r="DA561" s="42"/>
      <c r="DB561" s="42"/>
      <c r="DC561" s="42"/>
      <c r="DD561" s="42"/>
      <c r="DE561" s="42"/>
      <c r="DF561" s="42"/>
      <c r="DG561" s="42"/>
      <c r="DH561" s="42"/>
      <c r="DI561" s="42"/>
      <c r="DJ561" s="42"/>
      <c r="DK561" s="42"/>
      <c r="DL561" s="42"/>
      <c r="DM561" s="42"/>
      <c r="DN561" s="42"/>
      <c r="DO561" s="42"/>
      <c r="DP561" s="42"/>
      <c r="DQ561" s="42"/>
      <c r="DR561" s="42"/>
      <c r="DS561" s="42"/>
      <c r="DT561" s="42"/>
      <c r="DU561" s="42"/>
      <c r="DV561" s="42"/>
    </row>
    <row r="562" spans="1:126" s="43" customFormat="1" ht="10.5" customHeight="1">
      <c r="A562" s="67"/>
      <c r="B562" s="50" t="s">
        <v>40</v>
      </c>
      <c r="C562" s="69" t="s">
        <v>142</v>
      </c>
      <c r="D562" s="70"/>
      <c r="E562" s="17"/>
      <c r="F562" s="71"/>
      <c r="G562" s="71"/>
      <c r="H562" s="7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  <c r="CJ562" s="42"/>
      <c r="CK562" s="42"/>
      <c r="CL562" s="42"/>
      <c r="CM562" s="42"/>
      <c r="CN562" s="42"/>
      <c r="CO562" s="42"/>
      <c r="CP562" s="42"/>
      <c r="CQ562" s="42"/>
      <c r="CR562" s="42"/>
      <c r="CS562" s="42"/>
      <c r="CT562" s="42"/>
      <c r="CU562" s="42"/>
      <c r="CV562" s="42"/>
      <c r="CW562" s="42"/>
      <c r="CX562" s="42"/>
      <c r="CY562" s="42"/>
      <c r="CZ562" s="42"/>
      <c r="DA562" s="42"/>
      <c r="DB562" s="42"/>
      <c r="DC562" s="42"/>
      <c r="DD562" s="42"/>
      <c r="DE562" s="42"/>
      <c r="DF562" s="42"/>
      <c r="DG562" s="42"/>
      <c r="DH562" s="42"/>
      <c r="DI562" s="42"/>
      <c r="DJ562" s="42"/>
      <c r="DK562" s="42"/>
      <c r="DL562" s="42"/>
      <c r="DM562" s="42"/>
      <c r="DN562" s="42"/>
      <c r="DO562" s="42"/>
      <c r="DP562" s="42"/>
      <c r="DQ562" s="42"/>
      <c r="DR562" s="42"/>
      <c r="DS562" s="42"/>
      <c r="DT562" s="42"/>
      <c r="DU562" s="42"/>
      <c r="DV562" s="42"/>
    </row>
    <row r="563" spans="1:126" s="43" customFormat="1" ht="12.75">
      <c r="A563" s="67"/>
      <c r="B563" s="84" t="s">
        <v>86</v>
      </c>
      <c r="C563" s="69" t="s">
        <v>39</v>
      </c>
      <c r="D563" s="70">
        <v>1</v>
      </c>
      <c r="E563" s="17" t="s">
        <v>36</v>
      </c>
      <c r="F563" s="158"/>
      <c r="G563" s="158"/>
      <c r="H563" s="72">
        <f>SUM(F563:G563)*D563</f>
        <v>0</v>
      </c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  <c r="CJ563" s="42"/>
      <c r="CK563" s="42"/>
      <c r="CL563" s="42"/>
      <c r="CM563" s="42"/>
      <c r="CN563" s="42"/>
      <c r="CO563" s="42"/>
      <c r="CP563" s="42"/>
      <c r="CQ563" s="42"/>
      <c r="CR563" s="42"/>
      <c r="CS563" s="42"/>
      <c r="CT563" s="42"/>
      <c r="CU563" s="42"/>
      <c r="CV563" s="42"/>
      <c r="CW563" s="42"/>
      <c r="CX563" s="42"/>
      <c r="CY563" s="42"/>
      <c r="CZ563" s="42"/>
      <c r="DA563" s="42"/>
      <c r="DB563" s="42"/>
      <c r="DC563" s="42"/>
      <c r="DD563" s="42"/>
      <c r="DE563" s="42"/>
      <c r="DF563" s="42"/>
      <c r="DG563" s="42"/>
      <c r="DH563" s="42"/>
      <c r="DI563" s="42"/>
      <c r="DJ563" s="42"/>
      <c r="DK563" s="42"/>
      <c r="DL563" s="42"/>
      <c r="DM563" s="42"/>
      <c r="DN563" s="42"/>
      <c r="DO563" s="42"/>
      <c r="DP563" s="42"/>
      <c r="DQ563" s="42"/>
      <c r="DR563" s="42"/>
      <c r="DS563" s="42"/>
      <c r="DT563" s="42"/>
      <c r="DU563" s="42"/>
      <c r="DV563" s="42"/>
    </row>
    <row r="564" spans="1:126" s="43" customFormat="1" ht="25.5">
      <c r="A564" s="67"/>
      <c r="B564" s="84" t="s">
        <v>41</v>
      </c>
      <c r="C564" s="69" t="s">
        <v>140</v>
      </c>
      <c r="D564" s="70">
        <v>4</v>
      </c>
      <c r="E564" s="17" t="s">
        <v>36</v>
      </c>
      <c r="F564" s="158"/>
      <c r="G564" s="158"/>
      <c r="H564" s="72">
        <f>SUM(F564:G564)*D564</f>
        <v>0</v>
      </c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  <c r="CJ564" s="42"/>
      <c r="CK564" s="42"/>
      <c r="CL564" s="42"/>
      <c r="CM564" s="42"/>
      <c r="CN564" s="42"/>
      <c r="CO564" s="42"/>
      <c r="CP564" s="42"/>
      <c r="CQ564" s="42"/>
      <c r="CR564" s="42"/>
      <c r="CS564" s="42"/>
      <c r="CT564" s="42"/>
      <c r="CU564" s="42"/>
      <c r="CV564" s="42"/>
      <c r="CW564" s="42"/>
      <c r="CX564" s="42"/>
      <c r="CY564" s="42"/>
      <c r="CZ564" s="42"/>
      <c r="DA564" s="42"/>
      <c r="DB564" s="42"/>
      <c r="DC564" s="42"/>
      <c r="DD564" s="42"/>
      <c r="DE564" s="42"/>
      <c r="DF564" s="42"/>
      <c r="DG564" s="42"/>
      <c r="DH564" s="42"/>
      <c r="DI564" s="42"/>
      <c r="DJ564" s="42"/>
      <c r="DK564" s="42"/>
      <c r="DL564" s="42"/>
      <c r="DM564" s="42"/>
      <c r="DN564" s="42"/>
      <c r="DO564" s="42"/>
      <c r="DP564" s="42"/>
      <c r="DQ564" s="42"/>
      <c r="DR564" s="42"/>
      <c r="DS564" s="42"/>
      <c r="DT564" s="42"/>
      <c r="DU564" s="42"/>
      <c r="DV564" s="42"/>
    </row>
    <row r="565" spans="1:126" s="43" customFormat="1" ht="12.75">
      <c r="A565" s="67"/>
      <c r="B565" s="84" t="s">
        <v>43</v>
      </c>
      <c r="C565" s="50" t="s">
        <v>42</v>
      </c>
      <c r="D565" s="51">
        <v>150</v>
      </c>
      <c r="E565" s="52" t="s">
        <v>34</v>
      </c>
      <c r="F565" s="156"/>
      <c r="G565" s="156"/>
      <c r="H565" s="54">
        <f aca="true" t="shared" si="33" ref="H565:H570">SUM(F565,G565)*D565</f>
        <v>0</v>
      </c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  <c r="CJ565" s="42"/>
      <c r="CK565" s="42"/>
      <c r="CL565" s="42"/>
      <c r="CM565" s="42"/>
      <c r="CN565" s="42"/>
      <c r="CO565" s="42"/>
      <c r="CP565" s="42"/>
      <c r="CQ565" s="42"/>
      <c r="CR565" s="42"/>
      <c r="CS565" s="42"/>
      <c r="CT565" s="42"/>
      <c r="CU565" s="42"/>
      <c r="CV565" s="42"/>
      <c r="CW565" s="42"/>
      <c r="CX565" s="42"/>
      <c r="CY565" s="42"/>
      <c r="CZ565" s="42"/>
      <c r="DA565" s="42"/>
      <c r="DB565" s="42"/>
      <c r="DC565" s="42"/>
      <c r="DD565" s="42"/>
      <c r="DE565" s="42"/>
      <c r="DF565" s="42"/>
      <c r="DG565" s="42"/>
      <c r="DH565" s="42"/>
      <c r="DI565" s="42"/>
      <c r="DJ565" s="42"/>
      <c r="DK565" s="42"/>
      <c r="DL565" s="42"/>
      <c r="DM565" s="42"/>
      <c r="DN565" s="42"/>
      <c r="DO565" s="42"/>
      <c r="DP565" s="42"/>
      <c r="DQ565" s="42"/>
      <c r="DR565" s="42"/>
      <c r="DS565" s="42"/>
      <c r="DT565" s="42"/>
      <c r="DU565" s="42"/>
      <c r="DV565" s="42"/>
    </row>
    <row r="566" spans="1:126" s="43" customFormat="1" ht="12.75">
      <c r="A566" s="67"/>
      <c r="B566" s="84" t="s">
        <v>44</v>
      </c>
      <c r="C566" s="50" t="s">
        <v>64</v>
      </c>
      <c r="D566" s="51">
        <v>10</v>
      </c>
      <c r="E566" s="52" t="s">
        <v>34</v>
      </c>
      <c r="F566" s="156"/>
      <c r="G566" s="156"/>
      <c r="H566" s="54">
        <f t="shared" si="33"/>
        <v>0</v>
      </c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  <c r="CH566" s="42"/>
      <c r="CI566" s="42"/>
      <c r="CJ566" s="42"/>
      <c r="CK566" s="42"/>
      <c r="CL566" s="42"/>
      <c r="CM566" s="42"/>
      <c r="CN566" s="42"/>
      <c r="CO566" s="42"/>
      <c r="CP566" s="42"/>
      <c r="CQ566" s="42"/>
      <c r="CR566" s="42"/>
      <c r="CS566" s="42"/>
      <c r="CT566" s="42"/>
      <c r="CU566" s="42"/>
      <c r="CV566" s="42"/>
      <c r="CW566" s="42"/>
      <c r="CX566" s="42"/>
      <c r="CY566" s="42"/>
      <c r="CZ566" s="42"/>
      <c r="DA566" s="42"/>
      <c r="DB566" s="42"/>
      <c r="DC566" s="42"/>
      <c r="DD566" s="42"/>
      <c r="DE566" s="42"/>
      <c r="DF566" s="42"/>
      <c r="DG566" s="42"/>
      <c r="DH566" s="42"/>
      <c r="DI566" s="42"/>
      <c r="DJ566" s="42"/>
      <c r="DK566" s="42"/>
      <c r="DL566" s="42"/>
      <c r="DM566" s="42"/>
      <c r="DN566" s="42"/>
      <c r="DO566" s="42"/>
      <c r="DP566" s="42"/>
      <c r="DQ566" s="42"/>
      <c r="DR566" s="42"/>
      <c r="DS566" s="42"/>
      <c r="DT566" s="42"/>
      <c r="DU566" s="42"/>
      <c r="DV566" s="42"/>
    </row>
    <row r="567" spans="1:126" s="43" customFormat="1" ht="12.75">
      <c r="A567" s="67"/>
      <c r="B567" s="84" t="s">
        <v>45</v>
      </c>
      <c r="C567" s="50" t="s">
        <v>65</v>
      </c>
      <c r="D567" s="51">
        <v>5</v>
      </c>
      <c r="E567" s="52" t="s">
        <v>16</v>
      </c>
      <c r="F567" s="156"/>
      <c r="G567" s="156"/>
      <c r="H567" s="54">
        <f t="shared" si="33"/>
        <v>0</v>
      </c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  <c r="CH567" s="42"/>
      <c r="CI567" s="42"/>
      <c r="CJ567" s="42"/>
      <c r="CK567" s="42"/>
      <c r="CL567" s="42"/>
      <c r="CM567" s="42"/>
      <c r="CN567" s="42"/>
      <c r="CO567" s="42"/>
      <c r="CP567" s="42"/>
      <c r="CQ567" s="42"/>
      <c r="CR567" s="42"/>
      <c r="CS567" s="42"/>
      <c r="CT567" s="42"/>
      <c r="CU567" s="42"/>
      <c r="CV567" s="42"/>
      <c r="CW567" s="42"/>
      <c r="CX567" s="42"/>
      <c r="CY567" s="42"/>
      <c r="CZ567" s="42"/>
      <c r="DA567" s="42"/>
      <c r="DB567" s="42"/>
      <c r="DC567" s="42"/>
      <c r="DD567" s="42"/>
      <c r="DE567" s="42"/>
      <c r="DF567" s="42"/>
      <c r="DG567" s="42"/>
      <c r="DH567" s="42"/>
      <c r="DI567" s="42"/>
      <c r="DJ567" s="42"/>
      <c r="DK567" s="42"/>
      <c r="DL567" s="42"/>
      <c r="DM567" s="42"/>
      <c r="DN567" s="42"/>
      <c r="DO567" s="42"/>
      <c r="DP567" s="42"/>
      <c r="DQ567" s="42"/>
      <c r="DR567" s="42"/>
      <c r="DS567" s="42"/>
      <c r="DT567" s="42"/>
      <c r="DU567" s="42"/>
      <c r="DV567" s="42"/>
    </row>
    <row r="568" spans="1:126" s="43" customFormat="1" ht="12.75">
      <c r="A568" s="67"/>
      <c r="B568" s="84" t="s">
        <v>46</v>
      </c>
      <c r="C568" s="50" t="s">
        <v>66</v>
      </c>
      <c r="D568" s="51">
        <v>2</v>
      </c>
      <c r="E568" s="52" t="s">
        <v>16</v>
      </c>
      <c r="F568" s="156"/>
      <c r="G568" s="156"/>
      <c r="H568" s="54">
        <f t="shared" si="33"/>
        <v>0</v>
      </c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  <c r="CJ568" s="42"/>
      <c r="CK568" s="42"/>
      <c r="CL568" s="42"/>
      <c r="CM568" s="42"/>
      <c r="CN568" s="42"/>
      <c r="CO568" s="42"/>
      <c r="CP568" s="42"/>
      <c r="CQ568" s="42"/>
      <c r="CR568" s="42"/>
      <c r="CS568" s="42"/>
      <c r="CT568" s="42"/>
      <c r="CU568" s="42"/>
      <c r="CV568" s="42"/>
      <c r="CW568" s="42"/>
      <c r="CX568" s="42"/>
      <c r="CY568" s="42"/>
      <c r="CZ568" s="42"/>
      <c r="DA568" s="42"/>
      <c r="DB568" s="42"/>
      <c r="DC568" s="42"/>
      <c r="DD568" s="42"/>
      <c r="DE568" s="42"/>
      <c r="DF568" s="42"/>
      <c r="DG568" s="42"/>
      <c r="DH568" s="42"/>
      <c r="DI568" s="42"/>
      <c r="DJ568" s="42"/>
      <c r="DK568" s="42"/>
      <c r="DL568" s="42"/>
      <c r="DM568" s="42"/>
      <c r="DN568" s="42"/>
      <c r="DO568" s="42"/>
      <c r="DP568" s="42"/>
      <c r="DQ568" s="42"/>
      <c r="DR568" s="42"/>
      <c r="DS568" s="42"/>
      <c r="DT568" s="42"/>
      <c r="DU568" s="42"/>
      <c r="DV568" s="42"/>
    </row>
    <row r="569" spans="1:126" s="43" customFormat="1" ht="12.75">
      <c r="A569" s="67"/>
      <c r="B569" s="84" t="s">
        <v>83</v>
      </c>
      <c r="C569" s="50" t="s">
        <v>144</v>
      </c>
      <c r="D569" s="51">
        <v>1</v>
      </c>
      <c r="E569" s="52" t="s">
        <v>16</v>
      </c>
      <c r="F569" s="156"/>
      <c r="G569" s="156"/>
      <c r="H569" s="54">
        <f t="shared" si="33"/>
        <v>0</v>
      </c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  <c r="CJ569" s="42"/>
      <c r="CK569" s="42"/>
      <c r="CL569" s="42"/>
      <c r="CM569" s="42"/>
      <c r="CN569" s="42"/>
      <c r="CO569" s="42"/>
      <c r="CP569" s="42"/>
      <c r="CQ569" s="42"/>
      <c r="CR569" s="42"/>
      <c r="CS569" s="42"/>
      <c r="CT569" s="42"/>
      <c r="CU569" s="42"/>
      <c r="CV569" s="42"/>
      <c r="CW569" s="42"/>
      <c r="CX569" s="42"/>
      <c r="CY569" s="42"/>
      <c r="CZ569" s="42"/>
      <c r="DA569" s="42"/>
      <c r="DB569" s="42"/>
      <c r="DC569" s="42"/>
      <c r="DD569" s="42"/>
      <c r="DE569" s="42"/>
      <c r="DF569" s="42"/>
      <c r="DG569" s="42"/>
      <c r="DH569" s="42"/>
      <c r="DI569" s="42"/>
      <c r="DJ569" s="42"/>
      <c r="DK569" s="42"/>
      <c r="DL569" s="42"/>
      <c r="DM569" s="42"/>
      <c r="DN569" s="42"/>
      <c r="DO569" s="42"/>
      <c r="DP569" s="42"/>
      <c r="DQ569" s="42"/>
      <c r="DR569" s="42"/>
      <c r="DS569" s="42"/>
      <c r="DT569" s="42"/>
      <c r="DU569" s="42"/>
      <c r="DV569" s="42"/>
    </row>
    <row r="570" spans="1:126" s="43" customFormat="1" ht="12.75">
      <c r="A570" s="67"/>
      <c r="B570" s="84" t="s">
        <v>84</v>
      </c>
      <c r="C570" s="50" t="s">
        <v>93</v>
      </c>
      <c r="D570" s="51">
        <v>1</v>
      </c>
      <c r="E570" s="52" t="s">
        <v>16</v>
      </c>
      <c r="F570" s="156"/>
      <c r="G570" s="156"/>
      <c r="H570" s="54">
        <f t="shared" si="33"/>
        <v>0</v>
      </c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  <c r="CH570" s="42"/>
      <c r="CI570" s="42"/>
      <c r="CJ570" s="42"/>
      <c r="CK570" s="42"/>
      <c r="CL570" s="42"/>
      <c r="CM570" s="42"/>
      <c r="CN570" s="42"/>
      <c r="CO570" s="42"/>
      <c r="CP570" s="42"/>
      <c r="CQ570" s="42"/>
      <c r="CR570" s="42"/>
      <c r="CS570" s="42"/>
      <c r="CT570" s="42"/>
      <c r="CU570" s="42"/>
      <c r="CV570" s="42"/>
      <c r="CW570" s="42"/>
      <c r="CX570" s="42"/>
      <c r="CY570" s="42"/>
      <c r="CZ570" s="42"/>
      <c r="DA570" s="42"/>
      <c r="DB570" s="42"/>
      <c r="DC570" s="42"/>
      <c r="DD570" s="42"/>
      <c r="DE570" s="42"/>
      <c r="DF570" s="42"/>
      <c r="DG570" s="42"/>
      <c r="DH570" s="42"/>
      <c r="DI570" s="42"/>
      <c r="DJ570" s="42"/>
      <c r="DK570" s="42"/>
      <c r="DL570" s="42"/>
      <c r="DM570" s="42"/>
      <c r="DN570" s="42"/>
      <c r="DO570" s="42"/>
      <c r="DP570" s="42"/>
      <c r="DQ570" s="42"/>
      <c r="DR570" s="42"/>
      <c r="DS570" s="42"/>
      <c r="DT570" s="42"/>
      <c r="DU570" s="42"/>
      <c r="DV570" s="42"/>
    </row>
    <row r="571" spans="1:126" s="43" customFormat="1" ht="12.75">
      <c r="A571" s="67"/>
      <c r="B571" s="68" t="s">
        <v>47</v>
      </c>
      <c r="C571" s="1" t="s">
        <v>48</v>
      </c>
      <c r="D571" s="51"/>
      <c r="E571" s="52"/>
      <c r="F571" s="53"/>
      <c r="G571" s="53"/>
      <c r="H571" s="54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  <c r="CH571" s="42"/>
      <c r="CI571" s="42"/>
      <c r="CJ571" s="42"/>
      <c r="CK571" s="42"/>
      <c r="CL571" s="42"/>
      <c r="CM571" s="42"/>
      <c r="CN571" s="42"/>
      <c r="CO571" s="42"/>
      <c r="CP571" s="42"/>
      <c r="CQ571" s="42"/>
      <c r="CR571" s="42"/>
      <c r="CS571" s="42"/>
      <c r="CT571" s="42"/>
      <c r="CU571" s="42"/>
      <c r="CV571" s="42"/>
      <c r="CW571" s="42"/>
      <c r="CX571" s="42"/>
      <c r="CY571" s="42"/>
      <c r="CZ571" s="42"/>
      <c r="DA571" s="42"/>
      <c r="DB571" s="42"/>
      <c r="DC571" s="42"/>
      <c r="DD571" s="42"/>
      <c r="DE571" s="42"/>
      <c r="DF571" s="42"/>
      <c r="DG571" s="42"/>
      <c r="DH571" s="42"/>
      <c r="DI571" s="42"/>
      <c r="DJ571" s="42"/>
      <c r="DK571" s="42"/>
      <c r="DL571" s="42"/>
      <c r="DM571" s="42"/>
      <c r="DN571" s="42"/>
      <c r="DO571" s="42"/>
      <c r="DP571" s="42"/>
      <c r="DQ571" s="42"/>
      <c r="DR571" s="42"/>
      <c r="DS571" s="42"/>
      <c r="DT571" s="42"/>
      <c r="DU571" s="42"/>
      <c r="DV571" s="42"/>
    </row>
    <row r="572" spans="1:126" s="43" customFormat="1" ht="12.75">
      <c r="A572" s="67"/>
      <c r="B572" s="50" t="s">
        <v>49</v>
      </c>
      <c r="C572" s="50" t="s">
        <v>67</v>
      </c>
      <c r="D572" s="51">
        <v>10</v>
      </c>
      <c r="E572" s="52" t="s">
        <v>34</v>
      </c>
      <c r="F572" s="156"/>
      <c r="G572" s="156"/>
      <c r="H572" s="54">
        <f aca="true" t="shared" si="34" ref="H572:H580">SUM(F572,G572)*D572</f>
        <v>0</v>
      </c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  <c r="CJ572" s="42"/>
      <c r="CK572" s="42"/>
      <c r="CL572" s="42"/>
      <c r="CM572" s="42"/>
      <c r="CN572" s="42"/>
      <c r="CO572" s="42"/>
      <c r="CP572" s="42"/>
      <c r="CQ572" s="42"/>
      <c r="CR572" s="42"/>
      <c r="CS572" s="42"/>
      <c r="CT572" s="42"/>
      <c r="CU572" s="42"/>
      <c r="CV572" s="42"/>
      <c r="CW572" s="42"/>
      <c r="CX572" s="42"/>
      <c r="CY572" s="42"/>
      <c r="CZ572" s="42"/>
      <c r="DA572" s="42"/>
      <c r="DB572" s="42"/>
      <c r="DC572" s="42"/>
      <c r="DD572" s="42"/>
      <c r="DE572" s="42"/>
      <c r="DF572" s="42"/>
      <c r="DG572" s="42"/>
      <c r="DH572" s="42"/>
      <c r="DI572" s="42"/>
      <c r="DJ572" s="42"/>
      <c r="DK572" s="42"/>
      <c r="DL572" s="42"/>
      <c r="DM572" s="42"/>
      <c r="DN572" s="42"/>
      <c r="DO572" s="42"/>
      <c r="DP572" s="42"/>
      <c r="DQ572" s="42"/>
      <c r="DR572" s="42"/>
      <c r="DS572" s="42"/>
      <c r="DT572" s="42"/>
      <c r="DU572" s="42"/>
      <c r="DV572" s="42"/>
    </row>
    <row r="573" spans="1:126" s="43" customFormat="1" ht="12.75">
      <c r="A573" s="67"/>
      <c r="B573" s="50" t="s">
        <v>50</v>
      </c>
      <c r="C573" s="50" t="s">
        <v>65</v>
      </c>
      <c r="D573" s="51">
        <v>5</v>
      </c>
      <c r="E573" s="52" t="s">
        <v>16</v>
      </c>
      <c r="F573" s="156"/>
      <c r="G573" s="156"/>
      <c r="H573" s="54">
        <f t="shared" si="34"/>
        <v>0</v>
      </c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  <c r="CJ573" s="42"/>
      <c r="CK573" s="42"/>
      <c r="CL573" s="42"/>
      <c r="CM573" s="42"/>
      <c r="CN573" s="42"/>
      <c r="CO573" s="42"/>
      <c r="CP573" s="42"/>
      <c r="CQ573" s="42"/>
      <c r="CR573" s="42"/>
      <c r="CS573" s="42"/>
      <c r="CT573" s="42"/>
      <c r="CU573" s="42"/>
      <c r="CV573" s="42"/>
      <c r="CW573" s="42"/>
      <c r="CX573" s="42"/>
      <c r="CY573" s="42"/>
      <c r="CZ573" s="42"/>
      <c r="DA573" s="42"/>
      <c r="DB573" s="42"/>
      <c r="DC573" s="42"/>
      <c r="DD573" s="42"/>
      <c r="DE573" s="42"/>
      <c r="DF573" s="42"/>
      <c r="DG573" s="42"/>
      <c r="DH573" s="42"/>
      <c r="DI573" s="42"/>
      <c r="DJ573" s="42"/>
      <c r="DK573" s="42"/>
      <c r="DL573" s="42"/>
      <c r="DM573" s="42"/>
      <c r="DN573" s="42"/>
      <c r="DO573" s="42"/>
      <c r="DP573" s="42"/>
      <c r="DQ573" s="42"/>
      <c r="DR573" s="42"/>
      <c r="DS573" s="42"/>
      <c r="DT573" s="42"/>
      <c r="DU573" s="42"/>
      <c r="DV573" s="42"/>
    </row>
    <row r="574" spans="1:126" s="43" customFormat="1" ht="25.5">
      <c r="A574" s="67"/>
      <c r="B574" s="50" t="s">
        <v>51</v>
      </c>
      <c r="C574" s="50" t="s">
        <v>68</v>
      </c>
      <c r="D574" s="51">
        <v>2</v>
      </c>
      <c r="E574" s="52" t="s">
        <v>16</v>
      </c>
      <c r="F574" s="156"/>
      <c r="G574" s="156"/>
      <c r="H574" s="54">
        <f t="shared" si="34"/>
        <v>0</v>
      </c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  <c r="CH574" s="42"/>
      <c r="CI574" s="42"/>
      <c r="CJ574" s="42"/>
      <c r="CK574" s="42"/>
      <c r="CL574" s="42"/>
      <c r="CM574" s="42"/>
      <c r="CN574" s="42"/>
      <c r="CO574" s="42"/>
      <c r="CP574" s="42"/>
      <c r="CQ574" s="42"/>
      <c r="CR574" s="42"/>
      <c r="CS574" s="42"/>
      <c r="CT574" s="42"/>
      <c r="CU574" s="42"/>
      <c r="CV574" s="42"/>
      <c r="CW574" s="42"/>
      <c r="CX574" s="42"/>
      <c r="CY574" s="42"/>
      <c r="CZ574" s="42"/>
      <c r="DA574" s="42"/>
      <c r="DB574" s="42"/>
      <c r="DC574" s="42"/>
      <c r="DD574" s="42"/>
      <c r="DE574" s="42"/>
      <c r="DF574" s="42"/>
      <c r="DG574" s="42"/>
      <c r="DH574" s="42"/>
      <c r="DI574" s="42"/>
      <c r="DJ574" s="42"/>
      <c r="DK574" s="42"/>
      <c r="DL574" s="42"/>
      <c r="DM574" s="42"/>
      <c r="DN574" s="42"/>
      <c r="DO574" s="42"/>
      <c r="DP574" s="42"/>
      <c r="DQ574" s="42"/>
      <c r="DR574" s="42"/>
      <c r="DS574" s="42"/>
      <c r="DT574" s="42"/>
      <c r="DU574" s="42"/>
      <c r="DV574" s="42"/>
    </row>
    <row r="575" spans="1:126" s="43" customFormat="1" ht="38.25">
      <c r="A575" s="67"/>
      <c r="B575" s="50" t="s">
        <v>52</v>
      </c>
      <c r="C575" s="50" t="s">
        <v>217</v>
      </c>
      <c r="D575" s="51">
        <v>4</v>
      </c>
      <c r="E575" s="52" t="s">
        <v>16</v>
      </c>
      <c r="F575" s="156"/>
      <c r="G575" s="156"/>
      <c r="H575" s="54">
        <f t="shared" si="34"/>
        <v>0</v>
      </c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  <c r="CH575" s="42"/>
      <c r="CI575" s="42"/>
      <c r="CJ575" s="42"/>
      <c r="CK575" s="42"/>
      <c r="CL575" s="42"/>
      <c r="CM575" s="42"/>
      <c r="CN575" s="42"/>
      <c r="CO575" s="42"/>
      <c r="CP575" s="42"/>
      <c r="CQ575" s="42"/>
      <c r="CR575" s="42"/>
      <c r="CS575" s="42"/>
      <c r="CT575" s="42"/>
      <c r="CU575" s="42"/>
      <c r="CV575" s="42"/>
      <c r="CW575" s="42"/>
      <c r="CX575" s="42"/>
      <c r="CY575" s="42"/>
      <c r="CZ575" s="42"/>
      <c r="DA575" s="42"/>
      <c r="DB575" s="42"/>
      <c r="DC575" s="42"/>
      <c r="DD575" s="42"/>
      <c r="DE575" s="42"/>
      <c r="DF575" s="42"/>
      <c r="DG575" s="42"/>
      <c r="DH575" s="42"/>
      <c r="DI575" s="42"/>
      <c r="DJ575" s="42"/>
      <c r="DK575" s="42"/>
      <c r="DL575" s="42"/>
      <c r="DM575" s="42"/>
      <c r="DN575" s="42"/>
      <c r="DO575" s="42"/>
      <c r="DP575" s="42"/>
      <c r="DQ575" s="42"/>
      <c r="DR575" s="42"/>
      <c r="DS575" s="42"/>
      <c r="DT575" s="42"/>
      <c r="DU575" s="42"/>
      <c r="DV575" s="42"/>
    </row>
    <row r="576" spans="1:126" s="43" customFormat="1" ht="12.75">
      <c r="A576" s="67"/>
      <c r="B576" s="50" t="s">
        <v>54</v>
      </c>
      <c r="C576" s="50" t="s">
        <v>55</v>
      </c>
      <c r="D576" s="51">
        <v>120</v>
      </c>
      <c r="E576" s="52" t="s">
        <v>34</v>
      </c>
      <c r="F576" s="156"/>
      <c r="G576" s="156"/>
      <c r="H576" s="54">
        <f t="shared" si="34"/>
        <v>0</v>
      </c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  <c r="CJ576" s="42"/>
      <c r="CK576" s="42"/>
      <c r="CL576" s="42"/>
      <c r="CM576" s="42"/>
      <c r="CN576" s="42"/>
      <c r="CO576" s="42"/>
      <c r="CP576" s="42"/>
      <c r="CQ576" s="42"/>
      <c r="CR576" s="42"/>
      <c r="CS576" s="42"/>
      <c r="CT576" s="42"/>
      <c r="CU576" s="42"/>
      <c r="CV576" s="42"/>
      <c r="CW576" s="42"/>
      <c r="CX576" s="42"/>
      <c r="CY576" s="42"/>
      <c r="CZ576" s="42"/>
      <c r="DA576" s="42"/>
      <c r="DB576" s="42"/>
      <c r="DC576" s="42"/>
      <c r="DD576" s="42"/>
      <c r="DE576" s="42"/>
      <c r="DF576" s="42"/>
      <c r="DG576" s="42"/>
      <c r="DH576" s="42"/>
      <c r="DI576" s="42"/>
      <c r="DJ576" s="42"/>
      <c r="DK576" s="42"/>
      <c r="DL576" s="42"/>
      <c r="DM576" s="42"/>
      <c r="DN576" s="42"/>
      <c r="DO576" s="42"/>
      <c r="DP576" s="42"/>
      <c r="DQ576" s="42"/>
      <c r="DR576" s="42"/>
      <c r="DS576" s="42"/>
      <c r="DT576" s="42"/>
      <c r="DU576" s="42"/>
      <c r="DV576" s="42"/>
    </row>
    <row r="577" spans="1:126" s="43" customFormat="1" ht="12.75">
      <c r="A577" s="67"/>
      <c r="B577" s="50" t="s">
        <v>56</v>
      </c>
      <c r="C577" s="50" t="s">
        <v>59</v>
      </c>
      <c r="D577" s="51">
        <v>1</v>
      </c>
      <c r="E577" s="52" t="s">
        <v>13</v>
      </c>
      <c r="F577" s="156"/>
      <c r="G577" s="156"/>
      <c r="H577" s="54">
        <f t="shared" si="34"/>
        <v>0</v>
      </c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  <c r="CJ577" s="42"/>
      <c r="CK577" s="42"/>
      <c r="CL577" s="42"/>
      <c r="CM577" s="42"/>
      <c r="CN577" s="42"/>
      <c r="CO577" s="42"/>
      <c r="CP577" s="42"/>
      <c r="CQ577" s="42"/>
      <c r="CR577" s="42"/>
      <c r="CS577" s="42"/>
      <c r="CT577" s="42"/>
      <c r="CU577" s="42"/>
      <c r="CV577" s="42"/>
      <c r="CW577" s="42"/>
      <c r="CX577" s="42"/>
      <c r="CY577" s="42"/>
      <c r="CZ577" s="42"/>
      <c r="DA577" s="42"/>
      <c r="DB577" s="42"/>
      <c r="DC577" s="42"/>
      <c r="DD577" s="42"/>
      <c r="DE577" s="42"/>
      <c r="DF577" s="42"/>
      <c r="DG577" s="42"/>
      <c r="DH577" s="42"/>
      <c r="DI577" s="42"/>
      <c r="DJ577" s="42"/>
      <c r="DK577" s="42"/>
      <c r="DL577" s="42"/>
      <c r="DM577" s="42"/>
      <c r="DN577" s="42"/>
      <c r="DO577" s="42"/>
      <c r="DP577" s="42"/>
      <c r="DQ577" s="42"/>
      <c r="DR577" s="42"/>
      <c r="DS577" s="42"/>
      <c r="DT577" s="42"/>
      <c r="DU577" s="42"/>
      <c r="DV577" s="42"/>
    </row>
    <row r="578" spans="1:126" s="43" customFormat="1" ht="24.75" customHeight="1">
      <c r="A578" s="67"/>
      <c r="B578" s="50" t="s">
        <v>58</v>
      </c>
      <c r="C578" s="50" t="s">
        <v>127</v>
      </c>
      <c r="D578" s="51">
        <v>2</v>
      </c>
      <c r="E578" s="52" t="s">
        <v>36</v>
      </c>
      <c r="F578" s="156"/>
      <c r="G578" s="156"/>
      <c r="H578" s="54">
        <f t="shared" si="34"/>
        <v>0</v>
      </c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  <c r="CJ578" s="42"/>
      <c r="CK578" s="42"/>
      <c r="CL578" s="42"/>
      <c r="CM578" s="42"/>
      <c r="CN578" s="42"/>
      <c r="CO578" s="42"/>
      <c r="CP578" s="42"/>
      <c r="CQ578" s="42"/>
      <c r="CR578" s="42"/>
      <c r="CS578" s="42"/>
      <c r="CT578" s="42"/>
      <c r="CU578" s="42"/>
      <c r="CV578" s="42"/>
      <c r="CW578" s="42"/>
      <c r="CX578" s="42"/>
      <c r="CY578" s="42"/>
      <c r="CZ578" s="42"/>
      <c r="DA578" s="42"/>
      <c r="DB578" s="42"/>
      <c r="DC578" s="42"/>
      <c r="DD578" s="42"/>
      <c r="DE578" s="42"/>
      <c r="DF578" s="42"/>
      <c r="DG578" s="42"/>
      <c r="DH578" s="42"/>
      <c r="DI578" s="42"/>
      <c r="DJ578" s="42"/>
      <c r="DK578" s="42"/>
      <c r="DL578" s="42"/>
      <c r="DM578" s="42"/>
      <c r="DN578" s="42"/>
      <c r="DO578" s="42"/>
      <c r="DP578" s="42"/>
      <c r="DQ578" s="42"/>
      <c r="DR578" s="42"/>
      <c r="DS578" s="42"/>
      <c r="DT578" s="42"/>
      <c r="DU578" s="42"/>
      <c r="DV578" s="42"/>
    </row>
    <row r="579" spans="1:126" s="43" customFormat="1" ht="12.75">
      <c r="A579" s="67"/>
      <c r="B579" s="50" t="s">
        <v>60</v>
      </c>
      <c r="C579" s="50" t="s">
        <v>62</v>
      </c>
      <c r="D579" s="51">
        <v>3</v>
      </c>
      <c r="E579" s="52" t="s">
        <v>36</v>
      </c>
      <c r="F579" s="156"/>
      <c r="G579" s="156"/>
      <c r="H579" s="54">
        <f t="shared" si="34"/>
        <v>0</v>
      </c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  <c r="CJ579" s="42"/>
      <c r="CK579" s="42"/>
      <c r="CL579" s="42"/>
      <c r="CM579" s="42"/>
      <c r="CN579" s="42"/>
      <c r="CO579" s="42"/>
      <c r="CP579" s="42"/>
      <c r="CQ579" s="42"/>
      <c r="CR579" s="42"/>
      <c r="CS579" s="42"/>
      <c r="CT579" s="42"/>
      <c r="CU579" s="42"/>
      <c r="CV579" s="42"/>
      <c r="CW579" s="42"/>
      <c r="CX579" s="42"/>
      <c r="CY579" s="42"/>
      <c r="CZ579" s="42"/>
      <c r="DA579" s="42"/>
      <c r="DB579" s="42"/>
      <c r="DC579" s="42"/>
      <c r="DD579" s="42"/>
      <c r="DE579" s="42"/>
      <c r="DF579" s="42"/>
      <c r="DG579" s="42"/>
      <c r="DH579" s="42"/>
      <c r="DI579" s="42"/>
      <c r="DJ579" s="42"/>
      <c r="DK579" s="42"/>
      <c r="DL579" s="42"/>
      <c r="DM579" s="42"/>
      <c r="DN579" s="42"/>
      <c r="DO579" s="42"/>
      <c r="DP579" s="42"/>
      <c r="DQ579" s="42"/>
      <c r="DR579" s="42"/>
      <c r="DS579" s="42"/>
      <c r="DT579" s="42"/>
      <c r="DU579" s="42"/>
      <c r="DV579" s="42"/>
    </row>
    <row r="580" spans="1:126" s="43" customFormat="1" ht="12.75">
      <c r="A580" s="67"/>
      <c r="B580" s="50" t="s">
        <v>61</v>
      </c>
      <c r="C580" s="50" t="s">
        <v>126</v>
      </c>
      <c r="D580" s="51">
        <v>1</v>
      </c>
      <c r="E580" s="52" t="s">
        <v>36</v>
      </c>
      <c r="F580" s="156"/>
      <c r="G580" s="156"/>
      <c r="H580" s="54">
        <f t="shared" si="34"/>
        <v>0</v>
      </c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  <c r="CJ580" s="42"/>
      <c r="CK580" s="42"/>
      <c r="CL580" s="42"/>
      <c r="CM580" s="42"/>
      <c r="CN580" s="42"/>
      <c r="CO580" s="42"/>
      <c r="CP580" s="42"/>
      <c r="CQ580" s="42"/>
      <c r="CR580" s="42"/>
      <c r="CS580" s="42"/>
      <c r="CT580" s="42"/>
      <c r="CU580" s="42"/>
      <c r="CV580" s="42"/>
      <c r="CW580" s="42"/>
      <c r="CX580" s="42"/>
      <c r="CY580" s="42"/>
      <c r="CZ580" s="42"/>
      <c r="DA580" s="42"/>
      <c r="DB580" s="42"/>
      <c r="DC580" s="42"/>
      <c r="DD580" s="42"/>
      <c r="DE580" s="42"/>
      <c r="DF580" s="42"/>
      <c r="DG580" s="42"/>
      <c r="DH580" s="42"/>
      <c r="DI580" s="42"/>
      <c r="DJ580" s="42"/>
      <c r="DK580" s="42"/>
      <c r="DL580" s="42"/>
      <c r="DM580" s="42"/>
      <c r="DN580" s="42"/>
      <c r="DO580" s="42"/>
      <c r="DP580" s="42"/>
      <c r="DQ580" s="42"/>
      <c r="DR580" s="42"/>
      <c r="DS580" s="42"/>
      <c r="DT580" s="42"/>
      <c r="DU580" s="42"/>
      <c r="DV580" s="42"/>
    </row>
    <row r="581" spans="1:126" s="43" customFormat="1" ht="12.75">
      <c r="A581" s="74"/>
      <c r="B581" s="75" t="s">
        <v>179</v>
      </c>
      <c r="C581" s="76" t="s">
        <v>150</v>
      </c>
      <c r="D581" s="16"/>
      <c r="E581" s="17"/>
      <c r="F581" s="18"/>
      <c r="G581" s="19"/>
      <c r="H581" s="24"/>
      <c r="I581" s="41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  <c r="CH581" s="42"/>
      <c r="CI581" s="42"/>
      <c r="CJ581" s="42"/>
      <c r="CK581" s="42"/>
      <c r="CL581" s="42"/>
      <c r="CM581" s="42"/>
      <c r="CN581" s="42"/>
      <c r="CO581" s="42"/>
      <c r="CP581" s="42"/>
      <c r="CQ581" s="42"/>
      <c r="CR581" s="42"/>
      <c r="CS581" s="42"/>
      <c r="CT581" s="42"/>
      <c r="CU581" s="42"/>
      <c r="CV581" s="42"/>
      <c r="CW581" s="42"/>
      <c r="CX581" s="42"/>
      <c r="CY581" s="42"/>
      <c r="CZ581" s="42"/>
      <c r="DA581" s="42"/>
      <c r="DB581" s="42"/>
      <c r="DC581" s="42"/>
      <c r="DD581" s="42"/>
      <c r="DE581" s="42"/>
      <c r="DF581" s="42"/>
      <c r="DG581" s="42"/>
      <c r="DH581" s="42"/>
      <c r="DI581" s="42"/>
      <c r="DJ581" s="42"/>
      <c r="DK581" s="42"/>
      <c r="DL581" s="42"/>
      <c r="DM581" s="42"/>
      <c r="DN581" s="42"/>
      <c r="DO581" s="42"/>
      <c r="DP581" s="42"/>
      <c r="DQ581" s="42"/>
      <c r="DR581" s="42"/>
      <c r="DS581" s="42"/>
      <c r="DT581" s="42"/>
      <c r="DU581" s="42"/>
      <c r="DV581" s="42"/>
    </row>
    <row r="582" spans="1:126" s="43" customFormat="1" ht="25.5">
      <c r="A582" s="74"/>
      <c r="B582" s="77" t="s">
        <v>157</v>
      </c>
      <c r="C582" s="78" t="s">
        <v>188</v>
      </c>
      <c r="D582" s="79">
        <v>15</v>
      </c>
      <c r="E582" s="17" t="s">
        <v>13</v>
      </c>
      <c r="F582" s="157"/>
      <c r="G582" s="161"/>
      <c r="H582" s="81">
        <f>SUM(F582,G582)*D582</f>
        <v>0</v>
      </c>
      <c r="I582" s="41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  <c r="CJ582" s="42"/>
      <c r="CK582" s="42"/>
      <c r="CL582" s="42"/>
      <c r="CM582" s="42"/>
      <c r="CN582" s="42"/>
      <c r="CO582" s="42"/>
      <c r="CP582" s="42"/>
      <c r="CQ582" s="42"/>
      <c r="CR582" s="42"/>
      <c r="CS582" s="42"/>
      <c r="CT582" s="42"/>
      <c r="CU582" s="42"/>
      <c r="CV582" s="42"/>
      <c r="CW582" s="42"/>
      <c r="CX582" s="42"/>
      <c r="CY582" s="42"/>
      <c r="CZ582" s="42"/>
      <c r="DA582" s="42"/>
      <c r="DB582" s="42"/>
      <c r="DC582" s="42"/>
      <c r="DD582" s="42"/>
      <c r="DE582" s="42"/>
      <c r="DF582" s="42"/>
      <c r="DG582" s="42"/>
      <c r="DH582" s="42"/>
      <c r="DI582" s="42"/>
      <c r="DJ582" s="42"/>
      <c r="DK582" s="42"/>
      <c r="DL582" s="42"/>
      <c r="DM582" s="42"/>
      <c r="DN582" s="42"/>
      <c r="DO582" s="42"/>
      <c r="DP582" s="42"/>
      <c r="DQ582" s="42"/>
      <c r="DR582" s="42"/>
      <c r="DS582" s="42"/>
      <c r="DT582" s="42"/>
      <c r="DU582" s="42"/>
      <c r="DV582" s="42"/>
    </row>
    <row r="583" spans="1:126" s="43" customFormat="1" ht="51">
      <c r="A583" s="74"/>
      <c r="B583" s="77" t="s">
        <v>158</v>
      </c>
      <c r="C583" s="78" t="s">
        <v>152</v>
      </c>
      <c r="D583" s="79">
        <v>1</v>
      </c>
      <c r="E583" s="17" t="s">
        <v>36</v>
      </c>
      <c r="F583" s="157"/>
      <c r="G583" s="157"/>
      <c r="H583" s="81">
        <f>SUM(F583,G583)*D583</f>
        <v>0</v>
      </c>
      <c r="I583" s="41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  <c r="CH583" s="42"/>
      <c r="CI583" s="42"/>
      <c r="CJ583" s="42"/>
      <c r="CK583" s="42"/>
      <c r="CL583" s="42"/>
      <c r="CM583" s="42"/>
      <c r="CN583" s="42"/>
      <c r="CO583" s="42"/>
      <c r="CP583" s="42"/>
      <c r="CQ583" s="42"/>
      <c r="CR583" s="42"/>
      <c r="CS583" s="42"/>
      <c r="CT583" s="42"/>
      <c r="CU583" s="42"/>
      <c r="CV583" s="42"/>
      <c r="CW583" s="42"/>
      <c r="CX583" s="42"/>
      <c r="CY583" s="42"/>
      <c r="CZ583" s="42"/>
      <c r="DA583" s="42"/>
      <c r="DB583" s="42"/>
      <c r="DC583" s="42"/>
      <c r="DD583" s="42"/>
      <c r="DE583" s="42"/>
      <c r="DF583" s="42"/>
      <c r="DG583" s="42"/>
      <c r="DH583" s="42"/>
      <c r="DI583" s="42"/>
      <c r="DJ583" s="42"/>
      <c r="DK583" s="42"/>
      <c r="DL583" s="42"/>
      <c r="DM583" s="42"/>
      <c r="DN583" s="42"/>
      <c r="DO583" s="42"/>
      <c r="DP583" s="42"/>
      <c r="DQ583" s="42"/>
      <c r="DR583" s="42"/>
      <c r="DS583" s="42"/>
      <c r="DT583" s="42"/>
      <c r="DU583" s="42"/>
      <c r="DV583" s="42"/>
    </row>
    <row r="584" spans="1:126" s="43" customFormat="1" ht="38.25">
      <c r="A584" s="74"/>
      <c r="B584" s="77" t="s">
        <v>160</v>
      </c>
      <c r="C584" s="78" t="s">
        <v>163</v>
      </c>
      <c r="D584" s="79">
        <v>2</v>
      </c>
      <c r="E584" s="17" t="s">
        <v>36</v>
      </c>
      <c r="F584" s="157"/>
      <c r="G584" s="157"/>
      <c r="H584" s="81">
        <f>SUM(F584,G584)*D584</f>
        <v>0</v>
      </c>
      <c r="I584" s="41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  <c r="CH584" s="42"/>
      <c r="CI584" s="42"/>
      <c r="CJ584" s="42"/>
      <c r="CK584" s="42"/>
      <c r="CL584" s="42"/>
      <c r="CM584" s="42"/>
      <c r="CN584" s="42"/>
      <c r="CO584" s="42"/>
      <c r="CP584" s="42"/>
      <c r="CQ584" s="42"/>
      <c r="CR584" s="42"/>
      <c r="CS584" s="42"/>
      <c r="CT584" s="42"/>
      <c r="CU584" s="42"/>
      <c r="CV584" s="42"/>
      <c r="CW584" s="42"/>
      <c r="CX584" s="42"/>
      <c r="CY584" s="42"/>
      <c r="CZ584" s="42"/>
      <c r="DA584" s="42"/>
      <c r="DB584" s="42"/>
      <c r="DC584" s="42"/>
      <c r="DD584" s="42"/>
      <c r="DE584" s="42"/>
      <c r="DF584" s="42"/>
      <c r="DG584" s="42"/>
      <c r="DH584" s="42"/>
      <c r="DI584" s="42"/>
      <c r="DJ584" s="42"/>
      <c r="DK584" s="42"/>
      <c r="DL584" s="42"/>
      <c r="DM584" s="42"/>
      <c r="DN584" s="42"/>
      <c r="DO584" s="42"/>
      <c r="DP584" s="42"/>
      <c r="DQ584" s="42"/>
      <c r="DR584" s="42"/>
      <c r="DS584" s="42"/>
      <c r="DT584" s="42"/>
      <c r="DU584" s="42"/>
      <c r="DV584" s="42"/>
    </row>
    <row r="585" spans="1:126" s="43" customFormat="1" ht="51">
      <c r="A585" s="74"/>
      <c r="B585" s="77" t="s">
        <v>161</v>
      </c>
      <c r="C585" s="78" t="s">
        <v>164</v>
      </c>
      <c r="D585" s="79">
        <v>8</v>
      </c>
      <c r="E585" s="17" t="s">
        <v>36</v>
      </c>
      <c r="F585" s="157"/>
      <c r="G585" s="157"/>
      <c r="H585" s="81">
        <f>SUM(F585,G585)*D585</f>
        <v>0</v>
      </c>
      <c r="I585" s="41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  <c r="CJ585" s="42"/>
      <c r="CK585" s="42"/>
      <c r="CL585" s="42"/>
      <c r="CM585" s="42"/>
      <c r="CN585" s="42"/>
      <c r="CO585" s="42"/>
      <c r="CP585" s="42"/>
      <c r="CQ585" s="42"/>
      <c r="CR585" s="42"/>
      <c r="CS585" s="42"/>
      <c r="CT585" s="42"/>
      <c r="CU585" s="42"/>
      <c r="CV585" s="42"/>
      <c r="CW585" s="42"/>
      <c r="CX585" s="42"/>
      <c r="CY585" s="42"/>
      <c r="CZ585" s="42"/>
      <c r="DA585" s="42"/>
      <c r="DB585" s="42"/>
      <c r="DC585" s="42"/>
      <c r="DD585" s="42"/>
      <c r="DE585" s="42"/>
      <c r="DF585" s="42"/>
      <c r="DG585" s="42"/>
      <c r="DH585" s="42"/>
      <c r="DI585" s="42"/>
      <c r="DJ585" s="42"/>
      <c r="DK585" s="42"/>
      <c r="DL585" s="42"/>
      <c r="DM585" s="42"/>
      <c r="DN585" s="42"/>
      <c r="DO585" s="42"/>
      <c r="DP585" s="42"/>
      <c r="DQ585" s="42"/>
      <c r="DR585" s="42"/>
      <c r="DS585" s="42"/>
      <c r="DT585" s="42"/>
      <c r="DU585" s="42"/>
      <c r="DV585" s="42"/>
    </row>
    <row r="586" spans="1:126" s="43" customFormat="1" ht="12.75">
      <c r="A586" s="74"/>
      <c r="B586" s="75" t="s">
        <v>194</v>
      </c>
      <c r="C586" s="76" t="s">
        <v>221</v>
      </c>
      <c r="D586" s="16"/>
      <c r="E586" s="17"/>
      <c r="F586" s="18"/>
      <c r="G586" s="19"/>
      <c r="H586" s="24"/>
      <c r="I586" s="41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  <c r="CH586" s="42"/>
      <c r="CI586" s="42"/>
      <c r="CJ586" s="42"/>
      <c r="CK586" s="42"/>
      <c r="CL586" s="42"/>
      <c r="CM586" s="42"/>
      <c r="CN586" s="42"/>
      <c r="CO586" s="42"/>
      <c r="CP586" s="42"/>
      <c r="CQ586" s="42"/>
      <c r="CR586" s="42"/>
      <c r="CS586" s="42"/>
      <c r="CT586" s="42"/>
      <c r="CU586" s="42"/>
      <c r="CV586" s="42"/>
      <c r="CW586" s="42"/>
      <c r="CX586" s="42"/>
      <c r="CY586" s="42"/>
      <c r="CZ586" s="42"/>
      <c r="DA586" s="42"/>
      <c r="DB586" s="42"/>
      <c r="DC586" s="42"/>
      <c r="DD586" s="42"/>
      <c r="DE586" s="42"/>
      <c r="DF586" s="42"/>
      <c r="DG586" s="42"/>
      <c r="DH586" s="42"/>
      <c r="DI586" s="42"/>
      <c r="DJ586" s="42"/>
      <c r="DK586" s="42"/>
      <c r="DL586" s="42"/>
      <c r="DM586" s="42"/>
      <c r="DN586" s="42"/>
      <c r="DO586" s="42"/>
      <c r="DP586" s="42"/>
      <c r="DQ586" s="42"/>
      <c r="DR586" s="42"/>
      <c r="DS586" s="42"/>
      <c r="DT586" s="42"/>
      <c r="DU586" s="42"/>
      <c r="DV586" s="42"/>
    </row>
    <row r="587" spans="1:126" s="43" customFormat="1" ht="25.5">
      <c r="A587" s="74"/>
      <c r="B587" s="77" t="s">
        <v>167</v>
      </c>
      <c r="C587" s="78" t="s">
        <v>225</v>
      </c>
      <c r="D587" s="51">
        <v>1</v>
      </c>
      <c r="E587" s="52" t="s">
        <v>16</v>
      </c>
      <c r="F587" s="53" t="s">
        <v>32</v>
      </c>
      <c r="G587" s="156"/>
      <c r="H587" s="54">
        <f>SUM(F587,G587)*D587</f>
        <v>0</v>
      </c>
      <c r="I587" s="41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  <c r="CJ587" s="42"/>
      <c r="CK587" s="42"/>
      <c r="CL587" s="42"/>
      <c r="CM587" s="42"/>
      <c r="CN587" s="42"/>
      <c r="CO587" s="42"/>
      <c r="CP587" s="42"/>
      <c r="CQ587" s="42"/>
      <c r="CR587" s="42"/>
      <c r="CS587" s="42"/>
      <c r="CT587" s="42"/>
      <c r="CU587" s="42"/>
      <c r="CV587" s="42"/>
      <c r="CW587" s="42"/>
      <c r="CX587" s="42"/>
      <c r="CY587" s="42"/>
      <c r="CZ587" s="42"/>
      <c r="DA587" s="42"/>
      <c r="DB587" s="42"/>
      <c r="DC587" s="42"/>
      <c r="DD587" s="42"/>
      <c r="DE587" s="42"/>
      <c r="DF587" s="42"/>
      <c r="DG587" s="42"/>
      <c r="DH587" s="42"/>
      <c r="DI587" s="42"/>
      <c r="DJ587" s="42"/>
      <c r="DK587" s="42"/>
      <c r="DL587" s="42"/>
      <c r="DM587" s="42"/>
      <c r="DN587" s="42"/>
      <c r="DO587" s="42"/>
      <c r="DP587" s="42"/>
      <c r="DQ587" s="42"/>
      <c r="DR587" s="42"/>
      <c r="DS587" s="42"/>
      <c r="DT587" s="42"/>
      <c r="DU587" s="42"/>
      <c r="DV587" s="42"/>
    </row>
    <row r="588" spans="1:126" s="43" customFormat="1" ht="12.75">
      <c r="A588" s="67"/>
      <c r="B588" s="86"/>
      <c r="C588" s="87" t="s">
        <v>218</v>
      </c>
      <c r="D588" s="88"/>
      <c r="E588" s="86"/>
      <c r="F588" s="89">
        <f>SUMPRODUCT(D548:D587,F548:F587)</f>
        <v>0</v>
      </c>
      <c r="G588" s="89">
        <f>SUMPRODUCT(D548:D587,G548:G587)</f>
        <v>0</v>
      </c>
      <c r="H588" s="90">
        <f>SUM(H548:H587)</f>
        <v>0</v>
      </c>
      <c r="I588" s="41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  <c r="CH588" s="42"/>
      <c r="CI588" s="42"/>
      <c r="CJ588" s="42"/>
      <c r="CK588" s="42"/>
      <c r="CL588" s="42"/>
      <c r="CM588" s="42"/>
      <c r="CN588" s="42"/>
      <c r="CO588" s="42"/>
      <c r="CP588" s="42"/>
      <c r="CQ588" s="42"/>
      <c r="CR588" s="42"/>
      <c r="CS588" s="42"/>
      <c r="CT588" s="42"/>
      <c r="CU588" s="42"/>
      <c r="CV588" s="42"/>
      <c r="CW588" s="42"/>
      <c r="CX588" s="42"/>
      <c r="CY588" s="42"/>
      <c r="CZ588" s="42"/>
      <c r="DA588" s="42"/>
      <c r="DB588" s="42"/>
      <c r="DC588" s="42"/>
      <c r="DD588" s="42"/>
      <c r="DE588" s="42"/>
      <c r="DF588" s="42"/>
      <c r="DG588" s="42"/>
      <c r="DH588" s="42"/>
      <c r="DI588" s="42"/>
      <c r="DJ588" s="42"/>
      <c r="DK588" s="42"/>
      <c r="DL588" s="42"/>
      <c r="DM588" s="42"/>
      <c r="DN588" s="42"/>
      <c r="DO588" s="42"/>
      <c r="DP588" s="42"/>
      <c r="DQ588" s="42"/>
      <c r="DR588" s="42"/>
      <c r="DS588" s="42"/>
      <c r="DT588" s="42"/>
      <c r="DU588" s="42"/>
      <c r="DV588" s="42"/>
    </row>
    <row r="589" spans="1:126" s="43" customFormat="1" ht="12.75">
      <c r="A589" s="93"/>
      <c r="B589" s="35" t="s">
        <v>192</v>
      </c>
      <c r="C589" s="112" t="s">
        <v>156</v>
      </c>
      <c r="D589" s="94"/>
      <c r="E589" s="38"/>
      <c r="F589" s="95"/>
      <c r="G589" s="39"/>
      <c r="H589" s="96"/>
      <c r="I589" s="41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  <c r="CJ589" s="42"/>
      <c r="CK589" s="42"/>
      <c r="CL589" s="42"/>
      <c r="CM589" s="42"/>
      <c r="CN589" s="42"/>
      <c r="CO589" s="42"/>
      <c r="CP589" s="42"/>
      <c r="CQ589" s="42"/>
      <c r="CR589" s="42"/>
      <c r="CS589" s="42"/>
      <c r="CT589" s="42"/>
      <c r="CU589" s="42"/>
      <c r="CV589" s="42"/>
      <c r="CW589" s="42"/>
      <c r="CX589" s="42"/>
      <c r="CY589" s="42"/>
      <c r="CZ589" s="42"/>
      <c r="DA589" s="42"/>
      <c r="DB589" s="42"/>
      <c r="DC589" s="42"/>
      <c r="DD589" s="42"/>
      <c r="DE589" s="42"/>
      <c r="DF589" s="42"/>
      <c r="DG589" s="42"/>
      <c r="DH589" s="42"/>
      <c r="DI589" s="42"/>
      <c r="DJ589" s="42"/>
      <c r="DK589" s="42"/>
      <c r="DL589" s="42"/>
      <c r="DM589" s="42"/>
      <c r="DN589" s="42"/>
      <c r="DO589" s="42"/>
      <c r="DP589" s="42"/>
      <c r="DQ589" s="42"/>
      <c r="DR589" s="42"/>
      <c r="DS589" s="42"/>
      <c r="DT589" s="42"/>
      <c r="DU589" s="42"/>
      <c r="DV589" s="42"/>
    </row>
    <row r="590" spans="1:8" s="30" customFormat="1" ht="12.75">
      <c r="A590" s="44"/>
      <c r="B590" s="45" t="s">
        <v>7</v>
      </c>
      <c r="C590" s="1" t="s">
        <v>17</v>
      </c>
      <c r="D590" s="46"/>
      <c r="E590" s="8"/>
      <c r="F590" s="47"/>
      <c r="G590" s="47"/>
      <c r="H590" s="48"/>
    </row>
    <row r="591" spans="1:126" s="9" customFormat="1" ht="38.25">
      <c r="A591" s="49"/>
      <c r="B591" s="50" t="s">
        <v>9</v>
      </c>
      <c r="C591" s="50" t="s">
        <v>75</v>
      </c>
      <c r="D591" s="51">
        <v>19</v>
      </c>
      <c r="E591" s="52" t="s">
        <v>13</v>
      </c>
      <c r="F591" s="156"/>
      <c r="G591" s="156"/>
      <c r="H591" s="54">
        <f aca="true" t="shared" si="35" ref="H591:H596">SUM(F591,G591)*D591</f>
        <v>0</v>
      </c>
      <c r="I591" s="5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</row>
    <row r="592" spans="1:126" s="9" customFormat="1" ht="25.5">
      <c r="A592" s="44"/>
      <c r="B592" s="50" t="s">
        <v>78</v>
      </c>
      <c r="C592" s="50" t="s">
        <v>123</v>
      </c>
      <c r="D592" s="51">
        <v>1</v>
      </c>
      <c r="E592" s="52" t="s">
        <v>16</v>
      </c>
      <c r="F592" s="156"/>
      <c r="G592" s="156"/>
      <c r="H592" s="54">
        <f t="shared" si="35"/>
        <v>0</v>
      </c>
      <c r="I592" s="5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</row>
    <row r="593" spans="1:126" s="9" customFormat="1" ht="12.75">
      <c r="A593" s="44"/>
      <c r="B593" s="50" t="s">
        <v>14</v>
      </c>
      <c r="C593" s="50" t="s">
        <v>70</v>
      </c>
      <c r="D593" s="51">
        <f>D591</f>
        <v>19</v>
      </c>
      <c r="E593" s="52" t="s">
        <v>13</v>
      </c>
      <c r="F593" s="156"/>
      <c r="G593" s="156"/>
      <c r="H593" s="54">
        <f t="shared" si="35"/>
        <v>0</v>
      </c>
      <c r="I593" s="5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</row>
    <row r="594" spans="1:126" s="9" customFormat="1" ht="25.5">
      <c r="A594" s="44"/>
      <c r="B594" s="50" t="s">
        <v>15</v>
      </c>
      <c r="C594" s="50" t="s">
        <v>219</v>
      </c>
      <c r="D594" s="51">
        <v>11</v>
      </c>
      <c r="E594" s="52" t="s">
        <v>13</v>
      </c>
      <c r="F594" s="156"/>
      <c r="G594" s="156"/>
      <c r="H594" s="54">
        <f t="shared" si="35"/>
        <v>0</v>
      </c>
      <c r="I594" s="5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</row>
    <row r="595" spans="1:126" s="9" customFormat="1" ht="12.75">
      <c r="A595" s="44"/>
      <c r="B595" s="50" t="s">
        <v>26</v>
      </c>
      <c r="C595" s="50" t="s">
        <v>185</v>
      </c>
      <c r="D595" s="51">
        <v>8</v>
      </c>
      <c r="E595" s="52" t="s">
        <v>13</v>
      </c>
      <c r="F595" s="156"/>
      <c r="G595" s="156"/>
      <c r="H595" s="54">
        <f t="shared" si="35"/>
        <v>0</v>
      </c>
      <c r="I595" s="5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</row>
    <row r="596" spans="1:126" s="9" customFormat="1" ht="38.25">
      <c r="A596" s="44"/>
      <c r="B596" s="50" t="s">
        <v>29</v>
      </c>
      <c r="C596" s="50" t="s">
        <v>27</v>
      </c>
      <c r="D596" s="51">
        <v>1</v>
      </c>
      <c r="E596" s="52" t="s">
        <v>16</v>
      </c>
      <c r="F596" s="156"/>
      <c r="G596" s="156"/>
      <c r="H596" s="54">
        <f t="shared" si="35"/>
        <v>0</v>
      </c>
      <c r="I596" s="5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</row>
    <row r="597" spans="1:126" s="7" customFormat="1" ht="12.75" customHeight="1">
      <c r="A597" s="56"/>
      <c r="B597" s="57">
        <v>2</v>
      </c>
      <c r="C597" s="58" t="s">
        <v>72</v>
      </c>
      <c r="D597" s="59"/>
      <c r="E597" s="60"/>
      <c r="F597" s="47"/>
      <c r="G597" s="47"/>
      <c r="H597" s="61"/>
      <c r="I597" s="11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</row>
    <row r="598" spans="1:126" s="8" customFormat="1" ht="12.75" customHeight="1">
      <c r="A598" s="56"/>
      <c r="B598" s="62" t="s">
        <v>23</v>
      </c>
      <c r="C598" s="63" t="s">
        <v>73</v>
      </c>
      <c r="D598" s="64">
        <v>10</v>
      </c>
      <c r="E598" s="65" t="s">
        <v>13</v>
      </c>
      <c r="F598" s="160"/>
      <c r="G598" s="160"/>
      <c r="H598" s="66">
        <f>SUM(F598,G598)*D598</f>
        <v>0</v>
      </c>
      <c r="I598" s="13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</row>
    <row r="599" spans="1:126" s="9" customFormat="1" ht="12.75">
      <c r="A599" s="56"/>
      <c r="B599" s="62" t="s">
        <v>24</v>
      </c>
      <c r="C599" s="63" t="s">
        <v>74</v>
      </c>
      <c r="D599" s="64">
        <v>10</v>
      </c>
      <c r="E599" s="65" t="s">
        <v>13</v>
      </c>
      <c r="F599" s="160"/>
      <c r="G599" s="160"/>
      <c r="H599" s="66">
        <f>SUM(F599,G599)*D599</f>
        <v>0</v>
      </c>
      <c r="I599" s="13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</row>
    <row r="600" spans="1:126" s="43" customFormat="1" ht="12.75">
      <c r="A600" s="67"/>
      <c r="B600" s="45" t="s">
        <v>22</v>
      </c>
      <c r="C600" s="1" t="s">
        <v>20</v>
      </c>
      <c r="D600" s="2"/>
      <c r="E600" s="3"/>
      <c r="F600" s="4"/>
      <c r="G600" s="4"/>
      <c r="H600" s="10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  <c r="DG600" s="42"/>
      <c r="DH600" s="42"/>
      <c r="DI600" s="42"/>
      <c r="DJ600" s="42"/>
      <c r="DK600" s="42"/>
      <c r="DL600" s="42"/>
      <c r="DM600" s="42"/>
      <c r="DN600" s="42"/>
      <c r="DO600" s="42"/>
      <c r="DP600" s="42"/>
      <c r="DQ600" s="42"/>
      <c r="DR600" s="42"/>
      <c r="DS600" s="42"/>
      <c r="DT600" s="42"/>
      <c r="DU600" s="42"/>
      <c r="DV600" s="42"/>
    </row>
    <row r="601" spans="1:126" s="43" customFormat="1" ht="12.75">
      <c r="A601" s="67"/>
      <c r="B601" s="50" t="s">
        <v>23</v>
      </c>
      <c r="C601" s="5" t="s">
        <v>31</v>
      </c>
      <c r="D601" s="2">
        <v>1</v>
      </c>
      <c r="E601" s="52" t="s">
        <v>16</v>
      </c>
      <c r="F601" s="6" t="s">
        <v>32</v>
      </c>
      <c r="G601" s="159"/>
      <c r="H601" s="54">
        <f>SUM(F601,G601)*D601</f>
        <v>0</v>
      </c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  <c r="DH601" s="42"/>
      <c r="DI601" s="42"/>
      <c r="DJ601" s="42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</row>
    <row r="602" spans="1:126" s="43" customFormat="1" ht="12.75">
      <c r="A602" s="67"/>
      <c r="B602" s="50" t="s">
        <v>24</v>
      </c>
      <c r="C602" s="5" t="s">
        <v>33</v>
      </c>
      <c r="D602" s="2">
        <v>1</v>
      </c>
      <c r="E602" s="52" t="s">
        <v>16</v>
      </c>
      <c r="F602" s="6" t="s">
        <v>32</v>
      </c>
      <c r="G602" s="159"/>
      <c r="H602" s="54">
        <f>SUM(F602,G602)*D602</f>
        <v>0</v>
      </c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  <c r="DG602" s="42"/>
      <c r="DH602" s="42"/>
      <c r="DI602" s="42"/>
      <c r="DJ602" s="42"/>
      <c r="DK602" s="42"/>
      <c r="DL602" s="42"/>
      <c r="DM602" s="42"/>
      <c r="DN602" s="42"/>
      <c r="DO602" s="42"/>
      <c r="DP602" s="42"/>
      <c r="DQ602" s="42"/>
      <c r="DR602" s="42"/>
      <c r="DS602" s="42"/>
      <c r="DT602" s="42"/>
      <c r="DU602" s="42"/>
      <c r="DV602" s="42"/>
    </row>
    <row r="603" spans="1:126" s="43" customFormat="1" ht="12.75">
      <c r="A603" s="67"/>
      <c r="B603" s="50" t="s">
        <v>25</v>
      </c>
      <c r="C603" s="5" t="s">
        <v>82</v>
      </c>
      <c r="D603" s="2">
        <v>1</v>
      </c>
      <c r="E603" s="52" t="s">
        <v>16</v>
      </c>
      <c r="F603" s="6" t="s">
        <v>32</v>
      </c>
      <c r="G603" s="159"/>
      <c r="H603" s="54">
        <f>SUM(F603,G603)*D603</f>
        <v>0</v>
      </c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  <c r="DG603" s="42"/>
      <c r="DH603" s="42"/>
      <c r="DI603" s="42"/>
      <c r="DJ603" s="42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</row>
    <row r="604" spans="1:126" s="43" customFormat="1" ht="12.75">
      <c r="A604" s="67"/>
      <c r="B604" s="50" t="s">
        <v>35</v>
      </c>
      <c r="C604" s="69" t="s">
        <v>146</v>
      </c>
      <c r="D604" s="70">
        <v>2</v>
      </c>
      <c r="E604" s="17" t="s">
        <v>34</v>
      </c>
      <c r="F604" s="158"/>
      <c r="G604" s="158"/>
      <c r="H604" s="72">
        <f>SUM(F604:G604)*D604</f>
        <v>0</v>
      </c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  <c r="DG604" s="42"/>
      <c r="DH604" s="42"/>
      <c r="DI604" s="42"/>
      <c r="DJ604" s="42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</row>
    <row r="605" spans="1:126" s="43" customFormat="1" ht="12.75">
      <c r="A605" s="67"/>
      <c r="B605" s="50" t="s">
        <v>37</v>
      </c>
      <c r="C605" s="69" t="s">
        <v>141</v>
      </c>
      <c r="D605" s="70">
        <v>1</v>
      </c>
      <c r="E605" s="17" t="s">
        <v>36</v>
      </c>
      <c r="F605" s="158"/>
      <c r="G605" s="158"/>
      <c r="H605" s="72">
        <f>SUM(F605:G605)*D605</f>
        <v>0</v>
      </c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  <c r="DG605" s="42"/>
      <c r="DH605" s="42"/>
      <c r="DI605" s="42"/>
      <c r="DJ605" s="42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</row>
    <row r="606" spans="1:126" s="43" customFormat="1" ht="10.5" customHeight="1">
      <c r="A606" s="67"/>
      <c r="B606" s="50" t="s">
        <v>40</v>
      </c>
      <c r="C606" s="69" t="s">
        <v>142</v>
      </c>
      <c r="D606" s="70"/>
      <c r="E606" s="17"/>
      <c r="F606" s="71"/>
      <c r="G606" s="71"/>
      <c r="H606" s="7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  <c r="DG606" s="42"/>
      <c r="DH606" s="42"/>
      <c r="DI606" s="42"/>
      <c r="DJ606" s="42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</row>
    <row r="607" spans="1:126" s="43" customFormat="1" ht="12.75">
      <c r="A607" s="67"/>
      <c r="B607" s="84" t="s">
        <v>86</v>
      </c>
      <c r="C607" s="69" t="s">
        <v>39</v>
      </c>
      <c r="D607" s="70">
        <v>1</v>
      </c>
      <c r="E607" s="17" t="s">
        <v>36</v>
      </c>
      <c r="F607" s="158"/>
      <c r="G607" s="158"/>
      <c r="H607" s="72">
        <f>SUM(F607:G607)*D607</f>
        <v>0</v>
      </c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  <c r="DG607" s="42"/>
      <c r="DH607" s="42"/>
      <c r="DI607" s="42"/>
      <c r="DJ607" s="42"/>
      <c r="DK607" s="42"/>
      <c r="DL607" s="42"/>
      <c r="DM607" s="42"/>
      <c r="DN607" s="42"/>
      <c r="DO607" s="42"/>
      <c r="DP607" s="42"/>
      <c r="DQ607" s="42"/>
      <c r="DR607" s="42"/>
      <c r="DS607" s="42"/>
      <c r="DT607" s="42"/>
      <c r="DU607" s="42"/>
      <c r="DV607" s="42"/>
    </row>
    <row r="608" spans="1:126" s="43" customFormat="1" ht="25.5">
      <c r="A608" s="67"/>
      <c r="B608" s="84" t="s">
        <v>41</v>
      </c>
      <c r="C608" s="69" t="s">
        <v>140</v>
      </c>
      <c r="D608" s="70">
        <v>4</v>
      </c>
      <c r="E608" s="17" t="s">
        <v>36</v>
      </c>
      <c r="F608" s="158"/>
      <c r="G608" s="158"/>
      <c r="H608" s="72">
        <f>SUM(F608:G608)*D608</f>
        <v>0</v>
      </c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  <c r="DG608" s="42"/>
      <c r="DH608" s="42"/>
      <c r="DI608" s="42"/>
      <c r="DJ608" s="42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</row>
    <row r="609" spans="1:126" s="43" customFormat="1" ht="12.75">
      <c r="A609" s="67"/>
      <c r="B609" s="84" t="s">
        <v>43</v>
      </c>
      <c r="C609" s="50" t="s">
        <v>42</v>
      </c>
      <c r="D609" s="51">
        <v>100</v>
      </c>
      <c r="E609" s="52" t="s">
        <v>34</v>
      </c>
      <c r="F609" s="156"/>
      <c r="G609" s="156"/>
      <c r="H609" s="54">
        <f aca="true" t="shared" si="36" ref="H609:H614">SUM(F609,G609)*D609</f>
        <v>0</v>
      </c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  <c r="CJ609" s="42"/>
      <c r="CK609" s="42"/>
      <c r="CL609" s="42"/>
      <c r="CM609" s="42"/>
      <c r="CN609" s="42"/>
      <c r="CO609" s="42"/>
      <c r="CP609" s="42"/>
      <c r="CQ609" s="42"/>
      <c r="CR609" s="42"/>
      <c r="CS609" s="42"/>
      <c r="CT609" s="42"/>
      <c r="CU609" s="42"/>
      <c r="CV609" s="42"/>
      <c r="CW609" s="42"/>
      <c r="CX609" s="42"/>
      <c r="CY609" s="42"/>
      <c r="CZ609" s="42"/>
      <c r="DA609" s="42"/>
      <c r="DB609" s="42"/>
      <c r="DC609" s="42"/>
      <c r="DD609" s="42"/>
      <c r="DE609" s="42"/>
      <c r="DF609" s="42"/>
      <c r="DG609" s="42"/>
      <c r="DH609" s="42"/>
      <c r="DI609" s="42"/>
      <c r="DJ609" s="42"/>
      <c r="DK609" s="42"/>
      <c r="DL609" s="42"/>
      <c r="DM609" s="42"/>
      <c r="DN609" s="42"/>
      <c r="DO609" s="42"/>
      <c r="DP609" s="42"/>
      <c r="DQ609" s="42"/>
      <c r="DR609" s="42"/>
      <c r="DS609" s="42"/>
      <c r="DT609" s="42"/>
      <c r="DU609" s="42"/>
      <c r="DV609" s="42"/>
    </row>
    <row r="610" spans="1:126" s="43" customFormat="1" ht="12.75">
      <c r="A610" s="67"/>
      <c r="B610" s="84" t="s">
        <v>44</v>
      </c>
      <c r="C610" s="50" t="s">
        <v>64</v>
      </c>
      <c r="D610" s="51">
        <v>10</v>
      </c>
      <c r="E610" s="52" t="s">
        <v>34</v>
      </c>
      <c r="F610" s="156"/>
      <c r="G610" s="156"/>
      <c r="H610" s="54">
        <f t="shared" si="36"/>
        <v>0</v>
      </c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  <c r="CJ610" s="42"/>
      <c r="CK610" s="42"/>
      <c r="CL610" s="42"/>
      <c r="CM610" s="42"/>
      <c r="CN610" s="42"/>
      <c r="CO610" s="42"/>
      <c r="CP610" s="42"/>
      <c r="CQ610" s="42"/>
      <c r="CR610" s="42"/>
      <c r="CS610" s="42"/>
      <c r="CT610" s="42"/>
      <c r="CU610" s="42"/>
      <c r="CV610" s="42"/>
      <c r="CW610" s="42"/>
      <c r="CX610" s="42"/>
      <c r="CY610" s="42"/>
      <c r="CZ610" s="42"/>
      <c r="DA610" s="42"/>
      <c r="DB610" s="42"/>
      <c r="DC610" s="42"/>
      <c r="DD610" s="42"/>
      <c r="DE610" s="42"/>
      <c r="DF610" s="42"/>
      <c r="DG610" s="42"/>
      <c r="DH610" s="42"/>
      <c r="DI610" s="42"/>
      <c r="DJ610" s="42"/>
      <c r="DK610" s="42"/>
      <c r="DL610" s="42"/>
      <c r="DM610" s="42"/>
      <c r="DN610" s="42"/>
      <c r="DO610" s="42"/>
      <c r="DP610" s="42"/>
      <c r="DQ610" s="42"/>
      <c r="DR610" s="42"/>
      <c r="DS610" s="42"/>
      <c r="DT610" s="42"/>
      <c r="DU610" s="42"/>
      <c r="DV610" s="42"/>
    </row>
    <row r="611" spans="1:126" s="43" customFormat="1" ht="12.75">
      <c r="A611" s="67"/>
      <c r="B611" s="84" t="s">
        <v>45</v>
      </c>
      <c r="C611" s="50" t="s">
        <v>65</v>
      </c>
      <c r="D611" s="51">
        <v>5</v>
      </c>
      <c r="E611" s="52" t="s">
        <v>16</v>
      </c>
      <c r="F611" s="156"/>
      <c r="G611" s="156"/>
      <c r="H611" s="54">
        <f t="shared" si="36"/>
        <v>0</v>
      </c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  <c r="CJ611" s="42"/>
      <c r="CK611" s="42"/>
      <c r="CL611" s="42"/>
      <c r="CM611" s="42"/>
      <c r="CN611" s="42"/>
      <c r="CO611" s="42"/>
      <c r="CP611" s="42"/>
      <c r="CQ611" s="42"/>
      <c r="CR611" s="42"/>
      <c r="CS611" s="42"/>
      <c r="CT611" s="42"/>
      <c r="CU611" s="42"/>
      <c r="CV611" s="42"/>
      <c r="CW611" s="42"/>
      <c r="CX611" s="42"/>
      <c r="CY611" s="42"/>
      <c r="CZ611" s="42"/>
      <c r="DA611" s="42"/>
      <c r="DB611" s="42"/>
      <c r="DC611" s="42"/>
      <c r="DD611" s="42"/>
      <c r="DE611" s="42"/>
      <c r="DF611" s="42"/>
      <c r="DG611" s="42"/>
      <c r="DH611" s="42"/>
      <c r="DI611" s="42"/>
      <c r="DJ611" s="42"/>
      <c r="DK611" s="42"/>
      <c r="DL611" s="42"/>
      <c r="DM611" s="42"/>
      <c r="DN611" s="42"/>
      <c r="DO611" s="42"/>
      <c r="DP611" s="42"/>
      <c r="DQ611" s="42"/>
      <c r="DR611" s="42"/>
      <c r="DS611" s="42"/>
      <c r="DT611" s="42"/>
      <c r="DU611" s="42"/>
      <c r="DV611" s="42"/>
    </row>
    <row r="612" spans="1:126" s="43" customFormat="1" ht="12.75">
      <c r="A612" s="67"/>
      <c r="B612" s="84" t="s">
        <v>46</v>
      </c>
      <c r="C612" s="50" t="s">
        <v>66</v>
      </c>
      <c r="D612" s="51">
        <v>2</v>
      </c>
      <c r="E612" s="52" t="s">
        <v>16</v>
      </c>
      <c r="F612" s="156"/>
      <c r="G612" s="156"/>
      <c r="H612" s="54">
        <f t="shared" si="36"/>
        <v>0</v>
      </c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  <c r="DG612" s="42"/>
      <c r="DH612" s="42"/>
      <c r="DI612" s="42"/>
      <c r="DJ612" s="42"/>
      <c r="DK612" s="42"/>
      <c r="DL612" s="42"/>
      <c r="DM612" s="42"/>
      <c r="DN612" s="42"/>
      <c r="DO612" s="42"/>
      <c r="DP612" s="42"/>
      <c r="DQ612" s="42"/>
      <c r="DR612" s="42"/>
      <c r="DS612" s="42"/>
      <c r="DT612" s="42"/>
      <c r="DU612" s="42"/>
      <c r="DV612" s="42"/>
    </row>
    <row r="613" spans="1:126" s="43" customFormat="1" ht="12.75">
      <c r="A613" s="67"/>
      <c r="B613" s="84" t="s">
        <v>83</v>
      </c>
      <c r="C613" s="50" t="s">
        <v>144</v>
      </c>
      <c r="D613" s="51">
        <v>1</v>
      </c>
      <c r="E613" s="52" t="s">
        <v>16</v>
      </c>
      <c r="F613" s="156"/>
      <c r="G613" s="156"/>
      <c r="H613" s="54">
        <f t="shared" si="36"/>
        <v>0</v>
      </c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  <c r="DG613" s="42"/>
      <c r="DH613" s="42"/>
      <c r="DI613" s="42"/>
      <c r="DJ613" s="42"/>
      <c r="DK613" s="42"/>
      <c r="DL613" s="42"/>
      <c r="DM613" s="42"/>
      <c r="DN613" s="42"/>
      <c r="DO613" s="42"/>
      <c r="DP613" s="42"/>
      <c r="DQ613" s="42"/>
      <c r="DR613" s="42"/>
      <c r="DS613" s="42"/>
      <c r="DT613" s="42"/>
      <c r="DU613" s="42"/>
      <c r="DV613" s="42"/>
    </row>
    <row r="614" spans="1:126" s="43" customFormat="1" ht="12.75">
      <c r="A614" s="67"/>
      <c r="B614" s="84" t="s">
        <v>84</v>
      </c>
      <c r="C614" s="50" t="s">
        <v>93</v>
      </c>
      <c r="D614" s="51">
        <v>1</v>
      </c>
      <c r="E614" s="52" t="s">
        <v>16</v>
      </c>
      <c r="F614" s="156"/>
      <c r="G614" s="156"/>
      <c r="H614" s="54">
        <f t="shared" si="36"/>
        <v>0</v>
      </c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  <c r="CL614" s="42"/>
      <c r="CM614" s="42"/>
      <c r="CN614" s="42"/>
      <c r="CO614" s="42"/>
      <c r="CP614" s="42"/>
      <c r="CQ614" s="42"/>
      <c r="CR614" s="42"/>
      <c r="CS614" s="42"/>
      <c r="CT614" s="42"/>
      <c r="CU614" s="42"/>
      <c r="CV614" s="42"/>
      <c r="CW614" s="42"/>
      <c r="CX614" s="42"/>
      <c r="CY614" s="42"/>
      <c r="CZ614" s="42"/>
      <c r="DA614" s="42"/>
      <c r="DB614" s="42"/>
      <c r="DC614" s="42"/>
      <c r="DD614" s="42"/>
      <c r="DE614" s="42"/>
      <c r="DF614" s="42"/>
      <c r="DG614" s="42"/>
      <c r="DH614" s="42"/>
      <c r="DI614" s="42"/>
      <c r="DJ614" s="42"/>
      <c r="DK614" s="42"/>
      <c r="DL614" s="42"/>
      <c r="DM614" s="42"/>
      <c r="DN614" s="42"/>
      <c r="DO614" s="42"/>
      <c r="DP614" s="42"/>
      <c r="DQ614" s="42"/>
      <c r="DR614" s="42"/>
      <c r="DS614" s="42"/>
      <c r="DT614" s="42"/>
      <c r="DU614" s="42"/>
      <c r="DV614" s="42"/>
    </row>
    <row r="615" spans="1:126" s="43" customFormat="1" ht="12.75">
      <c r="A615" s="67"/>
      <c r="B615" s="68" t="s">
        <v>47</v>
      </c>
      <c r="C615" s="1" t="s">
        <v>48</v>
      </c>
      <c r="D615" s="51"/>
      <c r="E615" s="52"/>
      <c r="F615" s="53"/>
      <c r="G615" s="53"/>
      <c r="H615" s="54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  <c r="DG615" s="42"/>
      <c r="DH615" s="42"/>
      <c r="DI615" s="42"/>
      <c r="DJ615" s="42"/>
      <c r="DK615" s="42"/>
      <c r="DL615" s="42"/>
      <c r="DM615" s="42"/>
      <c r="DN615" s="42"/>
      <c r="DO615" s="42"/>
      <c r="DP615" s="42"/>
      <c r="DQ615" s="42"/>
      <c r="DR615" s="42"/>
      <c r="DS615" s="42"/>
      <c r="DT615" s="42"/>
      <c r="DU615" s="42"/>
      <c r="DV615" s="42"/>
    </row>
    <row r="616" spans="1:126" s="43" customFormat="1" ht="12.75">
      <c r="A616" s="67"/>
      <c r="B616" s="50" t="s">
        <v>49</v>
      </c>
      <c r="C616" s="50" t="s">
        <v>67</v>
      </c>
      <c r="D616" s="51">
        <v>10</v>
      </c>
      <c r="E616" s="52" t="s">
        <v>34</v>
      </c>
      <c r="F616" s="156"/>
      <c r="G616" s="156"/>
      <c r="H616" s="54">
        <f aca="true" t="shared" si="37" ref="H616:H624">SUM(F616,G616)*D616</f>
        <v>0</v>
      </c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  <c r="DN616" s="42"/>
      <c r="DO616" s="42"/>
      <c r="DP616" s="42"/>
      <c r="DQ616" s="42"/>
      <c r="DR616" s="42"/>
      <c r="DS616" s="42"/>
      <c r="DT616" s="42"/>
      <c r="DU616" s="42"/>
      <c r="DV616" s="42"/>
    </row>
    <row r="617" spans="1:126" s="43" customFormat="1" ht="12.75">
      <c r="A617" s="67"/>
      <c r="B617" s="50" t="s">
        <v>50</v>
      </c>
      <c r="C617" s="50" t="s">
        <v>65</v>
      </c>
      <c r="D617" s="51">
        <v>5</v>
      </c>
      <c r="E617" s="52" t="s">
        <v>16</v>
      </c>
      <c r="F617" s="156"/>
      <c r="G617" s="156"/>
      <c r="H617" s="54">
        <f t="shared" si="37"/>
        <v>0</v>
      </c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  <c r="CJ617" s="42"/>
      <c r="CK617" s="42"/>
      <c r="CL617" s="42"/>
      <c r="CM617" s="42"/>
      <c r="CN617" s="42"/>
      <c r="CO617" s="42"/>
      <c r="CP617" s="42"/>
      <c r="CQ617" s="42"/>
      <c r="CR617" s="42"/>
      <c r="CS617" s="42"/>
      <c r="CT617" s="42"/>
      <c r="CU617" s="42"/>
      <c r="CV617" s="42"/>
      <c r="CW617" s="42"/>
      <c r="CX617" s="42"/>
      <c r="CY617" s="42"/>
      <c r="CZ617" s="42"/>
      <c r="DA617" s="42"/>
      <c r="DB617" s="42"/>
      <c r="DC617" s="42"/>
      <c r="DD617" s="42"/>
      <c r="DE617" s="42"/>
      <c r="DF617" s="42"/>
      <c r="DG617" s="42"/>
      <c r="DH617" s="42"/>
      <c r="DI617" s="42"/>
      <c r="DJ617" s="42"/>
      <c r="DK617" s="42"/>
      <c r="DL617" s="42"/>
      <c r="DM617" s="42"/>
      <c r="DN617" s="42"/>
      <c r="DO617" s="42"/>
      <c r="DP617" s="42"/>
      <c r="DQ617" s="42"/>
      <c r="DR617" s="42"/>
      <c r="DS617" s="42"/>
      <c r="DT617" s="42"/>
      <c r="DU617" s="42"/>
      <c r="DV617" s="42"/>
    </row>
    <row r="618" spans="1:126" s="43" customFormat="1" ht="25.5">
      <c r="A618" s="67"/>
      <c r="B618" s="50" t="s">
        <v>51</v>
      </c>
      <c r="C618" s="50" t="s">
        <v>68</v>
      </c>
      <c r="D618" s="51">
        <v>2</v>
      </c>
      <c r="E618" s="52" t="s">
        <v>16</v>
      </c>
      <c r="F618" s="156"/>
      <c r="G618" s="156"/>
      <c r="H618" s="54">
        <f t="shared" si="37"/>
        <v>0</v>
      </c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  <c r="CJ618" s="42"/>
      <c r="CK618" s="42"/>
      <c r="CL618" s="42"/>
      <c r="CM618" s="42"/>
      <c r="CN618" s="42"/>
      <c r="CO618" s="42"/>
      <c r="CP618" s="42"/>
      <c r="CQ618" s="42"/>
      <c r="CR618" s="42"/>
      <c r="CS618" s="42"/>
      <c r="CT618" s="42"/>
      <c r="CU618" s="42"/>
      <c r="CV618" s="42"/>
      <c r="CW618" s="42"/>
      <c r="CX618" s="42"/>
      <c r="CY618" s="42"/>
      <c r="CZ618" s="42"/>
      <c r="DA618" s="42"/>
      <c r="DB618" s="42"/>
      <c r="DC618" s="42"/>
      <c r="DD618" s="42"/>
      <c r="DE618" s="42"/>
      <c r="DF618" s="42"/>
      <c r="DG618" s="42"/>
      <c r="DH618" s="42"/>
      <c r="DI618" s="42"/>
      <c r="DJ618" s="42"/>
      <c r="DK618" s="42"/>
      <c r="DL618" s="42"/>
      <c r="DM618" s="42"/>
      <c r="DN618" s="42"/>
      <c r="DO618" s="42"/>
      <c r="DP618" s="42"/>
      <c r="DQ618" s="42"/>
      <c r="DR618" s="42"/>
      <c r="DS618" s="42"/>
      <c r="DT618" s="42"/>
      <c r="DU618" s="42"/>
      <c r="DV618" s="42"/>
    </row>
    <row r="619" spans="1:126" s="43" customFormat="1" ht="38.25">
      <c r="A619" s="67"/>
      <c r="B619" s="50" t="s">
        <v>52</v>
      </c>
      <c r="C619" s="50" t="s">
        <v>217</v>
      </c>
      <c r="D619" s="51">
        <v>4</v>
      </c>
      <c r="E619" s="52" t="s">
        <v>16</v>
      </c>
      <c r="F619" s="156"/>
      <c r="G619" s="156"/>
      <c r="H619" s="54">
        <f t="shared" si="37"/>
        <v>0</v>
      </c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  <c r="CJ619" s="42"/>
      <c r="CK619" s="42"/>
      <c r="CL619" s="42"/>
      <c r="CM619" s="42"/>
      <c r="CN619" s="42"/>
      <c r="CO619" s="42"/>
      <c r="CP619" s="42"/>
      <c r="CQ619" s="42"/>
      <c r="CR619" s="42"/>
      <c r="CS619" s="42"/>
      <c r="CT619" s="42"/>
      <c r="CU619" s="42"/>
      <c r="CV619" s="42"/>
      <c r="CW619" s="42"/>
      <c r="CX619" s="42"/>
      <c r="CY619" s="42"/>
      <c r="CZ619" s="42"/>
      <c r="DA619" s="42"/>
      <c r="DB619" s="42"/>
      <c r="DC619" s="42"/>
      <c r="DD619" s="42"/>
      <c r="DE619" s="42"/>
      <c r="DF619" s="42"/>
      <c r="DG619" s="42"/>
      <c r="DH619" s="42"/>
      <c r="DI619" s="42"/>
      <c r="DJ619" s="42"/>
      <c r="DK619" s="42"/>
      <c r="DL619" s="42"/>
      <c r="DM619" s="42"/>
      <c r="DN619" s="42"/>
      <c r="DO619" s="42"/>
      <c r="DP619" s="42"/>
      <c r="DQ619" s="42"/>
      <c r="DR619" s="42"/>
      <c r="DS619" s="42"/>
      <c r="DT619" s="42"/>
      <c r="DU619" s="42"/>
      <c r="DV619" s="42"/>
    </row>
    <row r="620" spans="1:126" s="43" customFormat="1" ht="12.75">
      <c r="A620" s="67"/>
      <c r="B620" s="50" t="s">
        <v>54</v>
      </c>
      <c r="C620" s="50" t="s">
        <v>55</v>
      </c>
      <c r="D620" s="51">
        <v>100</v>
      </c>
      <c r="E620" s="52" t="s">
        <v>34</v>
      </c>
      <c r="F620" s="156"/>
      <c r="G620" s="156"/>
      <c r="H620" s="54">
        <f t="shared" si="37"/>
        <v>0</v>
      </c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  <c r="DG620" s="42"/>
      <c r="DH620" s="42"/>
      <c r="DI620" s="42"/>
      <c r="DJ620" s="42"/>
      <c r="DK620" s="42"/>
      <c r="DL620" s="42"/>
      <c r="DM620" s="42"/>
      <c r="DN620" s="42"/>
      <c r="DO620" s="42"/>
      <c r="DP620" s="42"/>
      <c r="DQ620" s="42"/>
      <c r="DR620" s="42"/>
      <c r="DS620" s="42"/>
      <c r="DT620" s="42"/>
      <c r="DU620" s="42"/>
      <c r="DV620" s="42"/>
    </row>
    <row r="621" spans="1:126" s="43" customFormat="1" ht="12.75">
      <c r="A621" s="67"/>
      <c r="B621" s="50" t="s">
        <v>56</v>
      </c>
      <c r="C621" s="50" t="s">
        <v>59</v>
      </c>
      <c r="D621" s="51">
        <v>1</v>
      </c>
      <c r="E621" s="52" t="s">
        <v>13</v>
      </c>
      <c r="F621" s="156"/>
      <c r="G621" s="156"/>
      <c r="H621" s="54">
        <f t="shared" si="37"/>
        <v>0</v>
      </c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  <c r="CJ621" s="42"/>
      <c r="CK621" s="42"/>
      <c r="CL621" s="42"/>
      <c r="CM621" s="42"/>
      <c r="CN621" s="42"/>
      <c r="CO621" s="42"/>
      <c r="CP621" s="42"/>
      <c r="CQ621" s="42"/>
      <c r="CR621" s="42"/>
      <c r="CS621" s="42"/>
      <c r="CT621" s="42"/>
      <c r="CU621" s="42"/>
      <c r="CV621" s="42"/>
      <c r="CW621" s="42"/>
      <c r="CX621" s="42"/>
      <c r="CY621" s="42"/>
      <c r="CZ621" s="42"/>
      <c r="DA621" s="42"/>
      <c r="DB621" s="42"/>
      <c r="DC621" s="42"/>
      <c r="DD621" s="42"/>
      <c r="DE621" s="42"/>
      <c r="DF621" s="42"/>
      <c r="DG621" s="42"/>
      <c r="DH621" s="42"/>
      <c r="DI621" s="42"/>
      <c r="DJ621" s="42"/>
      <c r="DK621" s="42"/>
      <c r="DL621" s="42"/>
      <c r="DM621" s="42"/>
      <c r="DN621" s="42"/>
      <c r="DO621" s="42"/>
      <c r="DP621" s="42"/>
      <c r="DQ621" s="42"/>
      <c r="DR621" s="42"/>
      <c r="DS621" s="42"/>
      <c r="DT621" s="42"/>
      <c r="DU621" s="42"/>
      <c r="DV621" s="42"/>
    </row>
    <row r="622" spans="1:126" s="43" customFormat="1" ht="24.75" customHeight="1">
      <c r="A622" s="67"/>
      <c r="B622" s="50" t="s">
        <v>58</v>
      </c>
      <c r="C622" s="50" t="s">
        <v>127</v>
      </c>
      <c r="D622" s="51">
        <v>2</v>
      </c>
      <c r="E622" s="52" t="s">
        <v>36</v>
      </c>
      <c r="F622" s="156"/>
      <c r="G622" s="156"/>
      <c r="H622" s="54">
        <f t="shared" si="37"/>
        <v>0</v>
      </c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  <c r="DG622" s="42"/>
      <c r="DH622" s="42"/>
      <c r="DI622" s="42"/>
      <c r="DJ622" s="42"/>
      <c r="DK622" s="42"/>
      <c r="DL622" s="42"/>
      <c r="DM622" s="42"/>
      <c r="DN622" s="42"/>
      <c r="DO622" s="42"/>
      <c r="DP622" s="42"/>
      <c r="DQ622" s="42"/>
      <c r="DR622" s="42"/>
      <c r="DS622" s="42"/>
      <c r="DT622" s="42"/>
      <c r="DU622" s="42"/>
      <c r="DV622" s="42"/>
    </row>
    <row r="623" spans="1:126" s="43" customFormat="1" ht="12.75">
      <c r="A623" s="67"/>
      <c r="B623" s="50" t="s">
        <v>60</v>
      </c>
      <c r="C623" s="50" t="s">
        <v>62</v>
      </c>
      <c r="D623" s="51">
        <v>3</v>
      </c>
      <c r="E623" s="52" t="s">
        <v>36</v>
      </c>
      <c r="F623" s="156"/>
      <c r="G623" s="156"/>
      <c r="H623" s="54">
        <f t="shared" si="37"/>
        <v>0</v>
      </c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  <c r="CJ623" s="42"/>
      <c r="CK623" s="42"/>
      <c r="CL623" s="42"/>
      <c r="CM623" s="42"/>
      <c r="CN623" s="42"/>
      <c r="CO623" s="42"/>
      <c r="CP623" s="42"/>
      <c r="CQ623" s="42"/>
      <c r="CR623" s="42"/>
      <c r="CS623" s="42"/>
      <c r="CT623" s="42"/>
      <c r="CU623" s="42"/>
      <c r="CV623" s="42"/>
      <c r="CW623" s="42"/>
      <c r="CX623" s="42"/>
      <c r="CY623" s="42"/>
      <c r="CZ623" s="42"/>
      <c r="DA623" s="42"/>
      <c r="DB623" s="42"/>
      <c r="DC623" s="42"/>
      <c r="DD623" s="42"/>
      <c r="DE623" s="42"/>
      <c r="DF623" s="42"/>
      <c r="DG623" s="42"/>
      <c r="DH623" s="42"/>
      <c r="DI623" s="42"/>
      <c r="DJ623" s="42"/>
      <c r="DK623" s="42"/>
      <c r="DL623" s="42"/>
      <c r="DM623" s="42"/>
      <c r="DN623" s="42"/>
      <c r="DO623" s="42"/>
      <c r="DP623" s="42"/>
      <c r="DQ623" s="42"/>
      <c r="DR623" s="42"/>
      <c r="DS623" s="42"/>
      <c r="DT623" s="42"/>
      <c r="DU623" s="42"/>
      <c r="DV623" s="42"/>
    </row>
    <row r="624" spans="1:126" s="43" customFormat="1" ht="12.75">
      <c r="A624" s="67"/>
      <c r="B624" s="50" t="s">
        <v>61</v>
      </c>
      <c r="C624" s="50" t="s">
        <v>126</v>
      </c>
      <c r="D624" s="51">
        <v>1</v>
      </c>
      <c r="E624" s="52" t="s">
        <v>36</v>
      </c>
      <c r="F624" s="156"/>
      <c r="G624" s="156"/>
      <c r="H624" s="54">
        <f t="shared" si="37"/>
        <v>0</v>
      </c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  <c r="CJ624" s="42"/>
      <c r="CK624" s="42"/>
      <c r="CL624" s="42"/>
      <c r="CM624" s="42"/>
      <c r="CN624" s="42"/>
      <c r="CO624" s="42"/>
      <c r="CP624" s="42"/>
      <c r="CQ624" s="42"/>
      <c r="CR624" s="42"/>
      <c r="CS624" s="42"/>
      <c r="CT624" s="42"/>
      <c r="CU624" s="42"/>
      <c r="CV624" s="42"/>
      <c r="CW624" s="42"/>
      <c r="CX624" s="42"/>
      <c r="CY624" s="42"/>
      <c r="CZ624" s="42"/>
      <c r="DA624" s="42"/>
      <c r="DB624" s="42"/>
      <c r="DC624" s="42"/>
      <c r="DD624" s="42"/>
      <c r="DE624" s="42"/>
      <c r="DF624" s="42"/>
      <c r="DG624" s="42"/>
      <c r="DH624" s="42"/>
      <c r="DI624" s="42"/>
      <c r="DJ624" s="42"/>
      <c r="DK624" s="42"/>
      <c r="DL624" s="42"/>
      <c r="DM624" s="42"/>
      <c r="DN624" s="42"/>
      <c r="DO624" s="42"/>
      <c r="DP624" s="42"/>
      <c r="DQ624" s="42"/>
      <c r="DR624" s="42"/>
      <c r="DS624" s="42"/>
      <c r="DT624" s="42"/>
      <c r="DU624" s="42"/>
      <c r="DV624" s="42"/>
    </row>
    <row r="625" spans="1:126" s="116" customFormat="1" ht="12.75">
      <c r="A625" s="113"/>
      <c r="B625" s="75" t="s">
        <v>179</v>
      </c>
      <c r="C625" s="76" t="s">
        <v>150</v>
      </c>
      <c r="D625" s="20"/>
      <c r="E625" s="21"/>
      <c r="F625" s="22"/>
      <c r="G625" s="23"/>
      <c r="H625" s="25"/>
      <c r="I625" s="114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F625" s="115"/>
      <c r="AG625" s="115"/>
      <c r="AH625" s="115"/>
      <c r="AI625" s="115"/>
      <c r="AJ625" s="115"/>
      <c r="AK625" s="115"/>
      <c r="AL625" s="115"/>
      <c r="AM625" s="115"/>
      <c r="AN625" s="115"/>
      <c r="AO625" s="115"/>
      <c r="AP625" s="115"/>
      <c r="AQ625" s="115"/>
      <c r="AR625" s="115"/>
      <c r="AS625" s="115"/>
      <c r="AT625" s="115"/>
      <c r="AU625" s="115"/>
      <c r="AV625" s="115"/>
      <c r="AW625" s="115"/>
      <c r="AX625" s="115"/>
      <c r="AY625" s="115"/>
      <c r="AZ625" s="115"/>
      <c r="BA625" s="115"/>
      <c r="BB625" s="115"/>
      <c r="BC625" s="115"/>
      <c r="BD625" s="115"/>
      <c r="BE625" s="115"/>
      <c r="BF625" s="115"/>
      <c r="BG625" s="115"/>
      <c r="BH625" s="115"/>
      <c r="BI625" s="115"/>
      <c r="BJ625" s="115"/>
      <c r="BK625" s="115"/>
      <c r="BL625" s="115"/>
      <c r="BM625" s="115"/>
      <c r="BN625" s="115"/>
      <c r="BO625" s="115"/>
      <c r="BP625" s="115"/>
      <c r="BQ625" s="115"/>
      <c r="BR625" s="115"/>
      <c r="BS625" s="115"/>
      <c r="BT625" s="115"/>
      <c r="BU625" s="115"/>
      <c r="BV625" s="115"/>
      <c r="BW625" s="115"/>
      <c r="BX625" s="115"/>
      <c r="BY625" s="115"/>
      <c r="BZ625" s="115"/>
      <c r="CA625" s="115"/>
      <c r="CB625" s="115"/>
      <c r="CC625" s="115"/>
      <c r="CD625" s="115"/>
      <c r="CE625" s="115"/>
      <c r="CF625" s="115"/>
      <c r="CG625" s="115"/>
      <c r="CH625" s="115"/>
      <c r="CI625" s="115"/>
      <c r="CJ625" s="115"/>
      <c r="CK625" s="115"/>
      <c r="CL625" s="115"/>
      <c r="CM625" s="115"/>
      <c r="CN625" s="115"/>
      <c r="CO625" s="115"/>
      <c r="CP625" s="115"/>
      <c r="CQ625" s="115"/>
      <c r="CR625" s="115"/>
      <c r="CS625" s="115"/>
      <c r="CT625" s="115"/>
      <c r="CU625" s="115"/>
      <c r="CV625" s="115"/>
      <c r="CW625" s="115"/>
      <c r="CX625" s="115"/>
      <c r="CY625" s="115"/>
      <c r="CZ625" s="115"/>
      <c r="DA625" s="115"/>
      <c r="DB625" s="115"/>
      <c r="DC625" s="115"/>
      <c r="DD625" s="115"/>
      <c r="DE625" s="115"/>
      <c r="DF625" s="115"/>
      <c r="DG625" s="115"/>
      <c r="DH625" s="115"/>
      <c r="DI625" s="115"/>
      <c r="DJ625" s="115"/>
      <c r="DK625" s="115"/>
      <c r="DL625" s="115"/>
      <c r="DM625" s="115"/>
      <c r="DN625" s="115"/>
      <c r="DO625" s="115"/>
      <c r="DP625" s="115"/>
      <c r="DQ625" s="115"/>
      <c r="DR625" s="115"/>
      <c r="DS625" s="115"/>
      <c r="DT625" s="115"/>
      <c r="DU625" s="115"/>
      <c r="DV625" s="115"/>
    </row>
    <row r="626" spans="1:126" s="43" customFormat="1" ht="25.5">
      <c r="A626" s="74"/>
      <c r="B626" s="77" t="s">
        <v>157</v>
      </c>
      <c r="C626" s="78" t="s">
        <v>162</v>
      </c>
      <c r="D626" s="79">
        <v>5</v>
      </c>
      <c r="E626" s="17" t="s">
        <v>13</v>
      </c>
      <c r="F626" s="157"/>
      <c r="G626" s="161"/>
      <c r="H626" s="81">
        <f>SUM(F626,G626)*D626</f>
        <v>0</v>
      </c>
      <c r="I626" s="41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  <c r="CH626" s="42"/>
      <c r="CI626" s="42"/>
      <c r="CJ626" s="42"/>
      <c r="CK626" s="42"/>
      <c r="CL626" s="42"/>
      <c r="CM626" s="42"/>
      <c r="CN626" s="42"/>
      <c r="CO626" s="42"/>
      <c r="CP626" s="42"/>
      <c r="CQ626" s="42"/>
      <c r="CR626" s="42"/>
      <c r="CS626" s="42"/>
      <c r="CT626" s="42"/>
      <c r="CU626" s="42"/>
      <c r="CV626" s="42"/>
      <c r="CW626" s="42"/>
      <c r="CX626" s="42"/>
      <c r="CY626" s="42"/>
      <c r="CZ626" s="42"/>
      <c r="DA626" s="42"/>
      <c r="DB626" s="42"/>
      <c r="DC626" s="42"/>
      <c r="DD626" s="42"/>
      <c r="DE626" s="42"/>
      <c r="DF626" s="42"/>
      <c r="DG626" s="42"/>
      <c r="DH626" s="42"/>
      <c r="DI626" s="42"/>
      <c r="DJ626" s="42"/>
      <c r="DK626" s="42"/>
      <c r="DL626" s="42"/>
      <c r="DM626" s="42"/>
      <c r="DN626" s="42"/>
      <c r="DO626" s="42"/>
      <c r="DP626" s="42"/>
      <c r="DQ626" s="42"/>
      <c r="DR626" s="42"/>
      <c r="DS626" s="42"/>
      <c r="DT626" s="42"/>
      <c r="DU626" s="42"/>
      <c r="DV626" s="42"/>
    </row>
    <row r="627" spans="1:126" s="43" customFormat="1" ht="38.25">
      <c r="A627" s="74"/>
      <c r="B627" s="77" t="s">
        <v>158</v>
      </c>
      <c r="C627" s="78" t="s">
        <v>163</v>
      </c>
      <c r="D627" s="79">
        <v>6</v>
      </c>
      <c r="E627" s="17" t="s">
        <v>36</v>
      </c>
      <c r="F627" s="157"/>
      <c r="G627" s="157"/>
      <c r="H627" s="81">
        <f>SUM(F627,G627)*D627</f>
        <v>0</v>
      </c>
      <c r="I627" s="41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  <c r="CH627" s="42"/>
      <c r="CI627" s="42"/>
      <c r="CJ627" s="42"/>
      <c r="CK627" s="42"/>
      <c r="CL627" s="42"/>
      <c r="CM627" s="42"/>
      <c r="CN627" s="42"/>
      <c r="CO627" s="42"/>
      <c r="CP627" s="42"/>
      <c r="CQ627" s="42"/>
      <c r="CR627" s="42"/>
      <c r="CS627" s="42"/>
      <c r="CT627" s="42"/>
      <c r="CU627" s="42"/>
      <c r="CV627" s="42"/>
      <c r="CW627" s="42"/>
      <c r="CX627" s="42"/>
      <c r="CY627" s="42"/>
      <c r="CZ627" s="42"/>
      <c r="DA627" s="42"/>
      <c r="DB627" s="42"/>
      <c r="DC627" s="42"/>
      <c r="DD627" s="42"/>
      <c r="DE627" s="42"/>
      <c r="DF627" s="42"/>
      <c r="DG627" s="42"/>
      <c r="DH627" s="42"/>
      <c r="DI627" s="42"/>
      <c r="DJ627" s="42"/>
      <c r="DK627" s="42"/>
      <c r="DL627" s="42"/>
      <c r="DM627" s="42"/>
      <c r="DN627" s="42"/>
      <c r="DO627" s="42"/>
      <c r="DP627" s="42"/>
      <c r="DQ627" s="42"/>
      <c r="DR627" s="42"/>
      <c r="DS627" s="42"/>
      <c r="DT627" s="42"/>
      <c r="DU627" s="42"/>
      <c r="DV627" s="42"/>
    </row>
    <row r="628" spans="1:126" s="43" customFormat="1" ht="51">
      <c r="A628" s="74"/>
      <c r="B628" s="77" t="s">
        <v>160</v>
      </c>
      <c r="C628" s="78" t="s">
        <v>164</v>
      </c>
      <c r="D628" s="79">
        <v>8</v>
      </c>
      <c r="E628" s="17" t="s">
        <v>36</v>
      </c>
      <c r="F628" s="157"/>
      <c r="G628" s="157"/>
      <c r="H628" s="81">
        <f>SUM(F628,G628)*D628</f>
        <v>0</v>
      </c>
      <c r="I628" s="41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  <c r="CJ628" s="42"/>
      <c r="CK628" s="42"/>
      <c r="CL628" s="42"/>
      <c r="CM628" s="42"/>
      <c r="CN628" s="42"/>
      <c r="CO628" s="42"/>
      <c r="CP628" s="42"/>
      <c r="CQ628" s="42"/>
      <c r="CR628" s="42"/>
      <c r="CS628" s="42"/>
      <c r="CT628" s="42"/>
      <c r="CU628" s="42"/>
      <c r="CV628" s="42"/>
      <c r="CW628" s="42"/>
      <c r="CX628" s="42"/>
      <c r="CY628" s="42"/>
      <c r="CZ628" s="42"/>
      <c r="DA628" s="42"/>
      <c r="DB628" s="42"/>
      <c r="DC628" s="42"/>
      <c r="DD628" s="42"/>
      <c r="DE628" s="42"/>
      <c r="DF628" s="42"/>
      <c r="DG628" s="42"/>
      <c r="DH628" s="42"/>
      <c r="DI628" s="42"/>
      <c r="DJ628" s="42"/>
      <c r="DK628" s="42"/>
      <c r="DL628" s="42"/>
      <c r="DM628" s="42"/>
      <c r="DN628" s="42"/>
      <c r="DO628" s="42"/>
      <c r="DP628" s="42"/>
      <c r="DQ628" s="42"/>
      <c r="DR628" s="42"/>
      <c r="DS628" s="42"/>
      <c r="DT628" s="42"/>
      <c r="DU628" s="42"/>
      <c r="DV628" s="42"/>
    </row>
    <row r="629" spans="1:126" s="43" customFormat="1" ht="12.75">
      <c r="A629" s="74"/>
      <c r="B629" s="75" t="s">
        <v>194</v>
      </c>
      <c r="C629" s="76" t="s">
        <v>221</v>
      </c>
      <c r="D629" s="16"/>
      <c r="E629" s="17"/>
      <c r="F629" s="18"/>
      <c r="G629" s="19"/>
      <c r="H629" s="24"/>
      <c r="I629" s="41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  <c r="CJ629" s="42"/>
      <c r="CK629" s="42"/>
      <c r="CL629" s="42"/>
      <c r="CM629" s="42"/>
      <c r="CN629" s="42"/>
      <c r="CO629" s="42"/>
      <c r="CP629" s="42"/>
      <c r="CQ629" s="42"/>
      <c r="CR629" s="42"/>
      <c r="CS629" s="42"/>
      <c r="CT629" s="42"/>
      <c r="CU629" s="42"/>
      <c r="CV629" s="42"/>
      <c r="CW629" s="42"/>
      <c r="CX629" s="42"/>
      <c r="CY629" s="42"/>
      <c r="CZ629" s="42"/>
      <c r="DA629" s="42"/>
      <c r="DB629" s="42"/>
      <c r="DC629" s="42"/>
      <c r="DD629" s="42"/>
      <c r="DE629" s="42"/>
      <c r="DF629" s="42"/>
      <c r="DG629" s="42"/>
      <c r="DH629" s="42"/>
      <c r="DI629" s="42"/>
      <c r="DJ629" s="42"/>
      <c r="DK629" s="42"/>
      <c r="DL629" s="42"/>
      <c r="DM629" s="42"/>
      <c r="DN629" s="42"/>
      <c r="DO629" s="42"/>
      <c r="DP629" s="42"/>
      <c r="DQ629" s="42"/>
      <c r="DR629" s="42"/>
      <c r="DS629" s="42"/>
      <c r="DT629" s="42"/>
      <c r="DU629" s="42"/>
      <c r="DV629" s="42"/>
    </row>
    <row r="630" spans="1:126" s="43" customFormat="1" ht="25.5">
      <c r="A630" s="74"/>
      <c r="B630" s="77" t="s">
        <v>167</v>
      </c>
      <c r="C630" s="78" t="s">
        <v>225</v>
      </c>
      <c r="D630" s="51">
        <v>1</v>
      </c>
      <c r="E630" s="52" t="s">
        <v>16</v>
      </c>
      <c r="F630" s="53" t="s">
        <v>32</v>
      </c>
      <c r="G630" s="156"/>
      <c r="H630" s="54">
        <f>SUM(F630,G630)*D630</f>
        <v>0</v>
      </c>
      <c r="I630" s="41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  <c r="CH630" s="42"/>
      <c r="CI630" s="42"/>
      <c r="CJ630" s="42"/>
      <c r="CK630" s="42"/>
      <c r="CL630" s="42"/>
      <c r="CM630" s="42"/>
      <c r="CN630" s="42"/>
      <c r="CO630" s="42"/>
      <c r="CP630" s="42"/>
      <c r="CQ630" s="42"/>
      <c r="CR630" s="42"/>
      <c r="CS630" s="42"/>
      <c r="CT630" s="42"/>
      <c r="CU630" s="42"/>
      <c r="CV630" s="42"/>
      <c r="CW630" s="42"/>
      <c r="CX630" s="42"/>
      <c r="CY630" s="42"/>
      <c r="CZ630" s="42"/>
      <c r="DA630" s="42"/>
      <c r="DB630" s="42"/>
      <c r="DC630" s="42"/>
      <c r="DD630" s="42"/>
      <c r="DE630" s="42"/>
      <c r="DF630" s="42"/>
      <c r="DG630" s="42"/>
      <c r="DH630" s="42"/>
      <c r="DI630" s="42"/>
      <c r="DJ630" s="42"/>
      <c r="DK630" s="42"/>
      <c r="DL630" s="42"/>
      <c r="DM630" s="42"/>
      <c r="DN630" s="42"/>
      <c r="DO630" s="42"/>
      <c r="DP630" s="42"/>
      <c r="DQ630" s="42"/>
      <c r="DR630" s="42"/>
      <c r="DS630" s="42"/>
      <c r="DT630" s="42"/>
      <c r="DU630" s="42"/>
      <c r="DV630" s="42"/>
    </row>
    <row r="631" spans="1:126" s="43" customFormat="1" ht="12.75">
      <c r="A631" s="117"/>
      <c r="B631" s="118"/>
      <c r="C631" s="119" t="s">
        <v>165</v>
      </c>
      <c r="D631" s="120"/>
      <c r="E631" s="121"/>
      <c r="F631" s="122">
        <f>SUMPRODUCT(F591:F630,D591:D630)</f>
        <v>0</v>
      </c>
      <c r="G631" s="122">
        <f>SUMPRODUCT(G591:G630,D591:D630)</f>
        <v>0</v>
      </c>
      <c r="H631" s="123">
        <f>SUM(H591:H630)</f>
        <v>0</v>
      </c>
      <c r="I631" s="41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  <c r="CJ631" s="42"/>
      <c r="CK631" s="42"/>
      <c r="CL631" s="42"/>
      <c r="CM631" s="42"/>
      <c r="CN631" s="42"/>
      <c r="CO631" s="42"/>
      <c r="CP631" s="42"/>
      <c r="CQ631" s="42"/>
      <c r="CR631" s="42"/>
      <c r="CS631" s="42"/>
      <c r="CT631" s="42"/>
      <c r="CU631" s="42"/>
      <c r="CV631" s="42"/>
      <c r="CW631" s="42"/>
      <c r="CX631" s="42"/>
      <c r="CY631" s="42"/>
      <c r="CZ631" s="42"/>
      <c r="DA631" s="42"/>
      <c r="DB631" s="42"/>
      <c r="DC631" s="42"/>
      <c r="DD631" s="42"/>
      <c r="DE631" s="42"/>
      <c r="DF631" s="42"/>
      <c r="DG631" s="42"/>
      <c r="DH631" s="42"/>
      <c r="DI631" s="42"/>
      <c r="DJ631" s="42"/>
      <c r="DK631" s="42"/>
      <c r="DL631" s="42"/>
      <c r="DM631" s="42"/>
      <c r="DN631" s="42"/>
      <c r="DO631" s="42"/>
      <c r="DP631" s="42"/>
      <c r="DQ631" s="42"/>
      <c r="DR631" s="42"/>
      <c r="DS631" s="42"/>
      <c r="DT631" s="42"/>
      <c r="DU631" s="42"/>
      <c r="DV631" s="42"/>
    </row>
    <row r="632" spans="1:126" s="43" customFormat="1" ht="12.75">
      <c r="A632" s="93"/>
      <c r="B632" s="35" t="s">
        <v>193</v>
      </c>
      <c r="C632" s="112" t="s">
        <v>166</v>
      </c>
      <c r="D632" s="94"/>
      <c r="E632" s="38"/>
      <c r="F632" s="95"/>
      <c r="G632" s="39"/>
      <c r="H632" s="96"/>
      <c r="I632" s="41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  <c r="CH632" s="42"/>
      <c r="CI632" s="42"/>
      <c r="CJ632" s="42"/>
      <c r="CK632" s="42"/>
      <c r="CL632" s="42"/>
      <c r="CM632" s="42"/>
      <c r="CN632" s="42"/>
      <c r="CO632" s="42"/>
      <c r="CP632" s="42"/>
      <c r="CQ632" s="42"/>
      <c r="CR632" s="42"/>
      <c r="CS632" s="42"/>
      <c r="CT632" s="42"/>
      <c r="CU632" s="42"/>
      <c r="CV632" s="42"/>
      <c r="CW632" s="42"/>
      <c r="CX632" s="42"/>
      <c r="CY632" s="42"/>
      <c r="CZ632" s="42"/>
      <c r="DA632" s="42"/>
      <c r="DB632" s="42"/>
      <c r="DC632" s="42"/>
      <c r="DD632" s="42"/>
      <c r="DE632" s="42"/>
      <c r="DF632" s="42"/>
      <c r="DG632" s="42"/>
      <c r="DH632" s="42"/>
      <c r="DI632" s="42"/>
      <c r="DJ632" s="42"/>
      <c r="DK632" s="42"/>
      <c r="DL632" s="42"/>
      <c r="DM632" s="42"/>
      <c r="DN632" s="42"/>
      <c r="DO632" s="42"/>
      <c r="DP632" s="42"/>
      <c r="DQ632" s="42"/>
      <c r="DR632" s="42"/>
      <c r="DS632" s="42"/>
      <c r="DT632" s="42"/>
      <c r="DU632" s="42"/>
      <c r="DV632" s="42"/>
    </row>
    <row r="633" spans="1:8" s="30" customFormat="1" ht="12.75">
      <c r="A633" s="44"/>
      <c r="B633" s="45" t="s">
        <v>7</v>
      </c>
      <c r="C633" s="1" t="s">
        <v>17</v>
      </c>
      <c r="D633" s="46"/>
      <c r="E633" s="8"/>
      <c r="F633" s="47"/>
      <c r="G633" s="47"/>
      <c r="H633" s="48"/>
    </row>
    <row r="634" spans="1:126" s="9" customFormat="1" ht="38.25">
      <c r="A634" s="49"/>
      <c r="B634" s="50" t="s">
        <v>9</v>
      </c>
      <c r="C634" s="50" t="s">
        <v>75</v>
      </c>
      <c r="D634" s="51">
        <v>8</v>
      </c>
      <c r="E634" s="52" t="s">
        <v>13</v>
      </c>
      <c r="F634" s="156"/>
      <c r="G634" s="156"/>
      <c r="H634" s="54">
        <f>SUM(F634,G634)*D634</f>
        <v>0</v>
      </c>
      <c r="I634" s="5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</row>
    <row r="635" spans="1:126" s="9" customFormat="1" ht="25.5">
      <c r="A635" s="44"/>
      <c r="B635" s="50" t="s">
        <v>78</v>
      </c>
      <c r="C635" s="50" t="s">
        <v>123</v>
      </c>
      <c r="D635" s="51">
        <v>1</v>
      </c>
      <c r="E635" s="52" t="s">
        <v>16</v>
      </c>
      <c r="F635" s="156"/>
      <c r="G635" s="156"/>
      <c r="H635" s="54">
        <f>SUM(F635,G635)*D635</f>
        <v>0</v>
      </c>
      <c r="I635" s="5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</row>
    <row r="636" spans="1:126" s="9" customFormat="1" ht="12.75">
      <c r="A636" s="44"/>
      <c r="B636" s="50" t="s">
        <v>14</v>
      </c>
      <c r="C636" s="50" t="s">
        <v>70</v>
      </c>
      <c r="D636" s="51">
        <f>D634</f>
        <v>8</v>
      </c>
      <c r="E636" s="52" t="s">
        <v>13</v>
      </c>
      <c r="F636" s="156"/>
      <c r="G636" s="156"/>
      <c r="H636" s="54">
        <f>SUM(F636,G636)*D636</f>
        <v>0</v>
      </c>
      <c r="I636" s="5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</row>
    <row r="637" spans="1:126" s="9" customFormat="1" ht="25.5">
      <c r="A637" s="44"/>
      <c r="B637" s="50" t="s">
        <v>15</v>
      </c>
      <c r="C637" s="50" t="s">
        <v>219</v>
      </c>
      <c r="D637" s="51">
        <v>8</v>
      </c>
      <c r="E637" s="52" t="s">
        <v>13</v>
      </c>
      <c r="F637" s="156"/>
      <c r="G637" s="156"/>
      <c r="H637" s="54">
        <f>SUM(F637,G637)*D637</f>
        <v>0</v>
      </c>
      <c r="I637" s="5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</row>
    <row r="638" spans="1:126" s="9" customFormat="1" ht="38.25">
      <c r="A638" s="44"/>
      <c r="B638" s="50" t="s">
        <v>26</v>
      </c>
      <c r="C638" s="50" t="s">
        <v>27</v>
      </c>
      <c r="D638" s="51">
        <v>1</v>
      </c>
      <c r="E638" s="52" t="s">
        <v>16</v>
      </c>
      <c r="F638" s="156"/>
      <c r="G638" s="156"/>
      <c r="H638" s="54">
        <f>SUM(F638,G638)*D638</f>
        <v>0</v>
      </c>
      <c r="I638" s="5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</row>
    <row r="639" spans="1:126" s="7" customFormat="1" ht="12.75" customHeight="1">
      <c r="A639" s="56"/>
      <c r="B639" s="57">
        <v>2</v>
      </c>
      <c r="C639" s="58" t="s">
        <v>72</v>
      </c>
      <c r="D639" s="59"/>
      <c r="E639" s="60"/>
      <c r="F639" s="47"/>
      <c r="G639" s="47"/>
      <c r="H639" s="61"/>
      <c r="I639" s="11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</row>
    <row r="640" spans="1:126" s="8" customFormat="1" ht="12.75" customHeight="1">
      <c r="A640" s="56"/>
      <c r="B640" s="62" t="s">
        <v>23</v>
      </c>
      <c r="C640" s="63" t="s">
        <v>73</v>
      </c>
      <c r="D640" s="64">
        <v>10</v>
      </c>
      <c r="E640" s="65" t="s">
        <v>13</v>
      </c>
      <c r="F640" s="160"/>
      <c r="G640" s="160"/>
      <c r="H640" s="66">
        <f>SUM(F640,G640)*D640</f>
        <v>0</v>
      </c>
      <c r="I640" s="13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</row>
    <row r="641" spans="1:126" s="9" customFormat="1" ht="12.75">
      <c r="A641" s="56"/>
      <c r="B641" s="62" t="s">
        <v>24</v>
      </c>
      <c r="C641" s="63" t="s">
        <v>74</v>
      </c>
      <c r="D641" s="64">
        <v>10</v>
      </c>
      <c r="E641" s="65" t="s">
        <v>13</v>
      </c>
      <c r="F641" s="160"/>
      <c r="G641" s="160"/>
      <c r="H641" s="66">
        <f>SUM(F641,G641)*D641</f>
        <v>0</v>
      </c>
      <c r="I641" s="13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</row>
    <row r="642" spans="1:126" s="43" customFormat="1" ht="12.75">
      <c r="A642" s="67"/>
      <c r="B642" s="45" t="s">
        <v>22</v>
      </c>
      <c r="C642" s="1" t="s">
        <v>20</v>
      </c>
      <c r="D642" s="2"/>
      <c r="E642" s="3"/>
      <c r="F642" s="4"/>
      <c r="G642" s="4"/>
      <c r="H642" s="10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  <c r="CJ642" s="42"/>
      <c r="CK642" s="42"/>
      <c r="CL642" s="42"/>
      <c r="CM642" s="42"/>
      <c r="CN642" s="42"/>
      <c r="CO642" s="42"/>
      <c r="CP642" s="42"/>
      <c r="CQ642" s="42"/>
      <c r="CR642" s="42"/>
      <c r="CS642" s="42"/>
      <c r="CT642" s="42"/>
      <c r="CU642" s="42"/>
      <c r="CV642" s="42"/>
      <c r="CW642" s="42"/>
      <c r="CX642" s="42"/>
      <c r="CY642" s="42"/>
      <c r="CZ642" s="42"/>
      <c r="DA642" s="42"/>
      <c r="DB642" s="42"/>
      <c r="DC642" s="42"/>
      <c r="DD642" s="42"/>
      <c r="DE642" s="42"/>
      <c r="DF642" s="42"/>
      <c r="DG642" s="42"/>
      <c r="DH642" s="42"/>
      <c r="DI642" s="42"/>
      <c r="DJ642" s="42"/>
      <c r="DK642" s="42"/>
      <c r="DL642" s="42"/>
      <c r="DM642" s="42"/>
      <c r="DN642" s="42"/>
      <c r="DO642" s="42"/>
      <c r="DP642" s="42"/>
      <c r="DQ642" s="42"/>
      <c r="DR642" s="42"/>
      <c r="DS642" s="42"/>
      <c r="DT642" s="42"/>
      <c r="DU642" s="42"/>
      <c r="DV642" s="42"/>
    </row>
    <row r="643" spans="1:126" s="43" customFormat="1" ht="12.75">
      <c r="A643" s="67"/>
      <c r="B643" s="50" t="s">
        <v>23</v>
      </c>
      <c r="C643" s="5" t="s">
        <v>31</v>
      </c>
      <c r="D643" s="2">
        <v>1</v>
      </c>
      <c r="E643" s="52" t="s">
        <v>16</v>
      </c>
      <c r="F643" s="6" t="s">
        <v>32</v>
      </c>
      <c r="G643" s="159"/>
      <c r="H643" s="54">
        <f>SUM(F643,G643)*D643</f>
        <v>0</v>
      </c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  <c r="CJ643" s="42"/>
      <c r="CK643" s="42"/>
      <c r="CL643" s="42"/>
      <c r="CM643" s="42"/>
      <c r="CN643" s="42"/>
      <c r="CO643" s="42"/>
      <c r="CP643" s="42"/>
      <c r="CQ643" s="42"/>
      <c r="CR643" s="42"/>
      <c r="CS643" s="42"/>
      <c r="CT643" s="42"/>
      <c r="CU643" s="42"/>
      <c r="CV643" s="42"/>
      <c r="CW643" s="42"/>
      <c r="CX643" s="42"/>
      <c r="CY643" s="42"/>
      <c r="CZ643" s="42"/>
      <c r="DA643" s="42"/>
      <c r="DB643" s="42"/>
      <c r="DC643" s="42"/>
      <c r="DD643" s="42"/>
      <c r="DE643" s="42"/>
      <c r="DF643" s="42"/>
      <c r="DG643" s="42"/>
      <c r="DH643" s="42"/>
      <c r="DI643" s="42"/>
      <c r="DJ643" s="42"/>
      <c r="DK643" s="42"/>
      <c r="DL643" s="42"/>
      <c r="DM643" s="42"/>
      <c r="DN643" s="42"/>
      <c r="DO643" s="42"/>
      <c r="DP643" s="42"/>
      <c r="DQ643" s="42"/>
      <c r="DR643" s="42"/>
      <c r="DS643" s="42"/>
      <c r="DT643" s="42"/>
      <c r="DU643" s="42"/>
      <c r="DV643" s="42"/>
    </row>
    <row r="644" spans="1:126" s="43" customFormat="1" ht="12.75">
      <c r="A644" s="67"/>
      <c r="B644" s="50" t="s">
        <v>24</v>
      </c>
      <c r="C644" s="5" t="s">
        <v>33</v>
      </c>
      <c r="D644" s="2">
        <v>1</v>
      </c>
      <c r="E644" s="52" t="s">
        <v>16</v>
      </c>
      <c r="F644" s="6" t="s">
        <v>32</v>
      </c>
      <c r="G644" s="159"/>
      <c r="H644" s="54">
        <f>SUM(F644,G644)*D644</f>
        <v>0</v>
      </c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  <c r="CJ644" s="42"/>
      <c r="CK644" s="42"/>
      <c r="CL644" s="42"/>
      <c r="CM644" s="42"/>
      <c r="CN644" s="42"/>
      <c r="CO644" s="42"/>
      <c r="CP644" s="42"/>
      <c r="CQ644" s="42"/>
      <c r="CR644" s="42"/>
      <c r="CS644" s="42"/>
      <c r="CT644" s="42"/>
      <c r="CU644" s="42"/>
      <c r="CV644" s="42"/>
      <c r="CW644" s="42"/>
      <c r="CX644" s="42"/>
      <c r="CY644" s="42"/>
      <c r="CZ644" s="42"/>
      <c r="DA644" s="42"/>
      <c r="DB644" s="42"/>
      <c r="DC644" s="42"/>
      <c r="DD644" s="42"/>
      <c r="DE644" s="42"/>
      <c r="DF644" s="42"/>
      <c r="DG644" s="42"/>
      <c r="DH644" s="42"/>
      <c r="DI644" s="42"/>
      <c r="DJ644" s="42"/>
      <c r="DK644" s="42"/>
      <c r="DL644" s="42"/>
      <c r="DM644" s="42"/>
      <c r="DN644" s="42"/>
      <c r="DO644" s="42"/>
      <c r="DP644" s="42"/>
      <c r="DQ644" s="42"/>
      <c r="DR644" s="42"/>
      <c r="DS644" s="42"/>
      <c r="DT644" s="42"/>
      <c r="DU644" s="42"/>
      <c r="DV644" s="42"/>
    </row>
    <row r="645" spans="1:126" s="43" customFormat="1" ht="12.75">
      <c r="A645" s="67"/>
      <c r="B645" s="50" t="s">
        <v>25</v>
      </c>
      <c r="C645" s="5" t="s">
        <v>82</v>
      </c>
      <c r="D645" s="2">
        <v>1</v>
      </c>
      <c r="E645" s="52" t="s">
        <v>16</v>
      </c>
      <c r="F645" s="6" t="s">
        <v>32</v>
      </c>
      <c r="G645" s="159"/>
      <c r="H645" s="54">
        <f>SUM(F645,G645)*D645</f>
        <v>0</v>
      </c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  <c r="CJ645" s="42"/>
      <c r="CK645" s="42"/>
      <c r="CL645" s="42"/>
      <c r="CM645" s="42"/>
      <c r="CN645" s="42"/>
      <c r="CO645" s="42"/>
      <c r="CP645" s="42"/>
      <c r="CQ645" s="42"/>
      <c r="CR645" s="42"/>
      <c r="CS645" s="42"/>
      <c r="CT645" s="42"/>
      <c r="CU645" s="42"/>
      <c r="CV645" s="42"/>
      <c r="CW645" s="42"/>
      <c r="CX645" s="42"/>
      <c r="CY645" s="42"/>
      <c r="CZ645" s="42"/>
      <c r="DA645" s="42"/>
      <c r="DB645" s="42"/>
      <c r="DC645" s="42"/>
      <c r="DD645" s="42"/>
      <c r="DE645" s="42"/>
      <c r="DF645" s="42"/>
      <c r="DG645" s="42"/>
      <c r="DH645" s="42"/>
      <c r="DI645" s="42"/>
      <c r="DJ645" s="42"/>
      <c r="DK645" s="42"/>
      <c r="DL645" s="42"/>
      <c r="DM645" s="42"/>
      <c r="DN645" s="42"/>
      <c r="DO645" s="42"/>
      <c r="DP645" s="42"/>
      <c r="DQ645" s="42"/>
      <c r="DR645" s="42"/>
      <c r="DS645" s="42"/>
      <c r="DT645" s="42"/>
      <c r="DU645" s="42"/>
      <c r="DV645" s="42"/>
    </row>
    <row r="646" spans="1:126" s="43" customFormat="1" ht="12.75">
      <c r="A646" s="67"/>
      <c r="B646" s="50" t="s">
        <v>35</v>
      </c>
      <c r="C646" s="69" t="s">
        <v>146</v>
      </c>
      <c r="D646" s="70">
        <v>2</v>
      </c>
      <c r="E646" s="17" t="s">
        <v>34</v>
      </c>
      <c r="F646" s="158"/>
      <c r="G646" s="158"/>
      <c r="H646" s="72">
        <f>SUM(F646:G646)*D646</f>
        <v>0</v>
      </c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  <c r="CL646" s="42"/>
      <c r="CM646" s="42"/>
      <c r="CN646" s="42"/>
      <c r="CO646" s="42"/>
      <c r="CP646" s="42"/>
      <c r="CQ646" s="42"/>
      <c r="CR646" s="42"/>
      <c r="CS646" s="42"/>
      <c r="CT646" s="42"/>
      <c r="CU646" s="42"/>
      <c r="CV646" s="42"/>
      <c r="CW646" s="42"/>
      <c r="CX646" s="42"/>
      <c r="CY646" s="42"/>
      <c r="CZ646" s="42"/>
      <c r="DA646" s="42"/>
      <c r="DB646" s="42"/>
      <c r="DC646" s="42"/>
      <c r="DD646" s="42"/>
      <c r="DE646" s="42"/>
      <c r="DF646" s="42"/>
      <c r="DG646" s="42"/>
      <c r="DH646" s="42"/>
      <c r="DI646" s="42"/>
      <c r="DJ646" s="42"/>
      <c r="DK646" s="42"/>
      <c r="DL646" s="42"/>
      <c r="DM646" s="42"/>
      <c r="DN646" s="42"/>
      <c r="DO646" s="42"/>
      <c r="DP646" s="42"/>
      <c r="DQ646" s="42"/>
      <c r="DR646" s="42"/>
      <c r="DS646" s="42"/>
      <c r="DT646" s="42"/>
      <c r="DU646" s="42"/>
      <c r="DV646" s="42"/>
    </row>
    <row r="647" spans="1:126" s="43" customFormat="1" ht="12.75">
      <c r="A647" s="67"/>
      <c r="B647" s="50" t="s">
        <v>37</v>
      </c>
      <c r="C647" s="69" t="s">
        <v>141</v>
      </c>
      <c r="D647" s="70">
        <v>1</v>
      </c>
      <c r="E647" s="17" t="s">
        <v>36</v>
      </c>
      <c r="F647" s="158"/>
      <c r="G647" s="158"/>
      <c r="H647" s="72">
        <f>SUM(F647:G647)*D647</f>
        <v>0</v>
      </c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  <c r="CJ647" s="42"/>
      <c r="CK647" s="42"/>
      <c r="CL647" s="42"/>
      <c r="CM647" s="42"/>
      <c r="CN647" s="42"/>
      <c r="CO647" s="42"/>
      <c r="CP647" s="42"/>
      <c r="CQ647" s="42"/>
      <c r="CR647" s="42"/>
      <c r="CS647" s="42"/>
      <c r="CT647" s="42"/>
      <c r="CU647" s="42"/>
      <c r="CV647" s="42"/>
      <c r="CW647" s="42"/>
      <c r="CX647" s="42"/>
      <c r="CY647" s="42"/>
      <c r="CZ647" s="42"/>
      <c r="DA647" s="42"/>
      <c r="DB647" s="42"/>
      <c r="DC647" s="42"/>
      <c r="DD647" s="42"/>
      <c r="DE647" s="42"/>
      <c r="DF647" s="42"/>
      <c r="DG647" s="42"/>
      <c r="DH647" s="42"/>
      <c r="DI647" s="42"/>
      <c r="DJ647" s="42"/>
      <c r="DK647" s="42"/>
      <c r="DL647" s="42"/>
      <c r="DM647" s="42"/>
      <c r="DN647" s="42"/>
      <c r="DO647" s="42"/>
      <c r="DP647" s="42"/>
      <c r="DQ647" s="42"/>
      <c r="DR647" s="42"/>
      <c r="DS647" s="42"/>
      <c r="DT647" s="42"/>
      <c r="DU647" s="42"/>
      <c r="DV647" s="42"/>
    </row>
    <row r="648" spans="1:126" s="43" customFormat="1" ht="10.5" customHeight="1">
      <c r="A648" s="67"/>
      <c r="B648" s="50" t="s">
        <v>40</v>
      </c>
      <c r="C648" s="69" t="s">
        <v>142</v>
      </c>
      <c r="D648" s="70"/>
      <c r="E648" s="17"/>
      <c r="F648" s="71"/>
      <c r="G648" s="71"/>
      <c r="H648" s="7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  <c r="CH648" s="42"/>
      <c r="CI648" s="42"/>
      <c r="CJ648" s="42"/>
      <c r="CK648" s="42"/>
      <c r="CL648" s="42"/>
      <c r="CM648" s="42"/>
      <c r="CN648" s="42"/>
      <c r="CO648" s="42"/>
      <c r="CP648" s="42"/>
      <c r="CQ648" s="42"/>
      <c r="CR648" s="42"/>
      <c r="CS648" s="42"/>
      <c r="CT648" s="42"/>
      <c r="CU648" s="42"/>
      <c r="CV648" s="42"/>
      <c r="CW648" s="42"/>
      <c r="CX648" s="42"/>
      <c r="CY648" s="42"/>
      <c r="CZ648" s="42"/>
      <c r="DA648" s="42"/>
      <c r="DB648" s="42"/>
      <c r="DC648" s="42"/>
      <c r="DD648" s="42"/>
      <c r="DE648" s="42"/>
      <c r="DF648" s="42"/>
      <c r="DG648" s="42"/>
      <c r="DH648" s="42"/>
      <c r="DI648" s="42"/>
      <c r="DJ648" s="42"/>
      <c r="DK648" s="42"/>
      <c r="DL648" s="42"/>
      <c r="DM648" s="42"/>
      <c r="DN648" s="42"/>
      <c r="DO648" s="42"/>
      <c r="DP648" s="42"/>
      <c r="DQ648" s="42"/>
      <c r="DR648" s="42"/>
      <c r="DS648" s="42"/>
      <c r="DT648" s="42"/>
      <c r="DU648" s="42"/>
      <c r="DV648" s="42"/>
    </row>
    <row r="649" spans="1:126" s="43" customFormat="1" ht="12.75">
      <c r="A649" s="67"/>
      <c r="B649" s="84" t="s">
        <v>86</v>
      </c>
      <c r="C649" s="69" t="s">
        <v>39</v>
      </c>
      <c r="D649" s="70">
        <v>1</v>
      </c>
      <c r="E649" s="17" t="s">
        <v>36</v>
      </c>
      <c r="F649" s="158"/>
      <c r="G649" s="158"/>
      <c r="H649" s="72">
        <f>SUM(F649:G649)*D649</f>
        <v>0</v>
      </c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  <c r="CH649" s="42"/>
      <c r="CI649" s="42"/>
      <c r="CJ649" s="42"/>
      <c r="CK649" s="42"/>
      <c r="CL649" s="42"/>
      <c r="CM649" s="42"/>
      <c r="CN649" s="42"/>
      <c r="CO649" s="42"/>
      <c r="CP649" s="42"/>
      <c r="CQ649" s="42"/>
      <c r="CR649" s="42"/>
      <c r="CS649" s="42"/>
      <c r="CT649" s="42"/>
      <c r="CU649" s="42"/>
      <c r="CV649" s="42"/>
      <c r="CW649" s="42"/>
      <c r="CX649" s="42"/>
      <c r="CY649" s="42"/>
      <c r="CZ649" s="42"/>
      <c r="DA649" s="42"/>
      <c r="DB649" s="42"/>
      <c r="DC649" s="42"/>
      <c r="DD649" s="42"/>
      <c r="DE649" s="42"/>
      <c r="DF649" s="42"/>
      <c r="DG649" s="42"/>
      <c r="DH649" s="42"/>
      <c r="DI649" s="42"/>
      <c r="DJ649" s="42"/>
      <c r="DK649" s="42"/>
      <c r="DL649" s="42"/>
      <c r="DM649" s="42"/>
      <c r="DN649" s="42"/>
      <c r="DO649" s="42"/>
      <c r="DP649" s="42"/>
      <c r="DQ649" s="42"/>
      <c r="DR649" s="42"/>
      <c r="DS649" s="42"/>
      <c r="DT649" s="42"/>
      <c r="DU649" s="42"/>
      <c r="DV649" s="42"/>
    </row>
    <row r="650" spans="1:126" s="43" customFormat="1" ht="25.5">
      <c r="A650" s="67"/>
      <c r="B650" s="84" t="s">
        <v>41</v>
      </c>
      <c r="C650" s="69" t="s">
        <v>140</v>
      </c>
      <c r="D650" s="70">
        <v>4</v>
      </c>
      <c r="E650" s="17" t="s">
        <v>36</v>
      </c>
      <c r="F650" s="158"/>
      <c r="G650" s="158"/>
      <c r="H650" s="72">
        <f>SUM(F650:G650)*D650</f>
        <v>0</v>
      </c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  <c r="CH650" s="42"/>
      <c r="CI650" s="42"/>
      <c r="CJ650" s="42"/>
      <c r="CK650" s="42"/>
      <c r="CL650" s="42"/>
      <c r="CM650" s="42"/>
      <c r="CN650" s="42"/>
      <c r="CO650" s="42"/>
      <c r="CP650" s="42"/>
      <c r="CQ650" s="42"/>
      <c r="CR650" s="42"/>
      <c r="CS650" s="42"/>
      <c r="CT650" s="42"/>
      <c r="CU650" s="42"/>
      <c r="CV650" s="42"/>
      <c r="CW650" s="42"/>
      <c r="CX650" s="42"/>
      <c r="CY650" s="42"/>
      <c r="CZ650" s="42"/>
      <c r="DA650" s="42"/>
      <c r="DB650" s="42"/>
      <c r="DC650" s="42"/>
      <c r="DD650" s="42"/>
      <c r="DE650" s="42"/>
      <c r="DF650" s="42"/>
      <c r="DG650" s="42"/>
      <c r="DH650" s="42"/>
      <c r="DI650" s="42"/>
      <c r="DJ650" s="42"/>
      <c r="DK650" s="42"/>
      <c r="DL650" s="42"/>
      <c r="DM650" s="42"/>
      <c r="DN650" s="42"/>
      <c r="DO650" s="42"/>
      <c r="DP650" s="42"/>
      <c r="DQ650" s="42"/>
      <c r="DR650" s="42"/>
      <c r="DS650" s="42"/>
      <c r="DT650" s="42"/>
      <c r="DU650" s="42"/>
      <c r="DV650" s="42"/>
    </row>
    <row r="651" spans="1:126" s="43" customFormat="1" ht="12.75">
      <c r="A651" s="67"/>
      <c r="B651" s="84" t="s">
        <v>43</v>
      </c>
      <c r="C651" s="50" t="s">
        <v>42</v>
      </c>
      <c r="D651" s="51">
        <v>100</v>
      </c>
      <c r="E651" s="52" t="s">
        <v>34</v>
      </c>
      <c r="F651" s="156"/>
      <c r="G651" s="156"/>
      <c r="H651" s="54">
        <f aca="true" t="shared" si="38" ref="H651:H656">SUM(F651,G651)*D651</f>
        <v>0</v>
      </c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  <c r="CH651" s="42"/>
      <c r="CI651" s="42"/>
      <c r="CJ651" s="42"/>
      <c r="CK651" s="42"/>
      <c r="CL651" s="42"/>
      <c r="CM651" s="42"/>
      <c r="CN651" s="42"/>
      <c r="CO651" s="42"/>
      <c r="CP651" s="42"/>
      <c r="CQ651" s="42"/>
      <c r="CR651" s="42"/>
      <c r="CS651" s="42"/>
      <c r="CT651" s="42"/>
      <c r="CU651" s="42"/>
      <c r="CV651" s="42"/>
      <c r="CW651" s="42"/>
      <c r="CX651" s="42"/>
      <c r="CY651" s="42"/>
      <c r="CZ651" s="42"/>
      <c r="DA651" s="42"/>
      <c r="DB651" s="42"/>
      <c r="DC651" s="42"/>
      <c r="DD651" s="42"/>
      <c r="DE651" s="42"/>
      <c r="DF651" s="42"/>
      <c r="DG651" s="42"/>
      <c r="DH651" s="42"/>
      <c r="DI651" s="42"/>
      <c r="DJ651" s="42"/>
      <c r="DK651" s="42"/>
      <c r="DL651" s="42"/>
      <c r="DM651" s="42"/>
      <c r="DN651" s="42"/>
      <c r="DO651" s="42"/>
      <c r="DP651" s="42"/>
      <c r="DQ651" s="42"/>
      <c r="DR651" s="42"/>
      <c r="DS651" s="42"/>
      <c r="DT651" s="42"/>
      <c r="DU651" s="42"/>
      <c r="DV651" s="42"/>
    </row>
    <row r="652" spans="1:126" s="43" customFormat="1" ht="12.75">
      <c r="A652" s="67"/>
      <c r="B652" s="84" t="s">
        <v>44</v>
      </c>
      <c r="C652" s="50" t="s">
        <v>64</v>
      </c>
      <c r="D652" s="51">
        <v>10</v>
      </c>
      <c r="E652" s="52" t="s">
        <v>34</v>
      </c>
      <c r="F652" s="156"/>
      <c r="G652" s="156"/>
      <c r="H652" s="54">
        <f t="shared" si="38"/>
        <v>0</v>
      </c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  <c r="CH652" s="42"/>
      <c r="CI652" s="42"/>
      <c r="CJ652" s="42"/>
      <c r="CK652" s="42"/>
      <c r="CL652" s="42"/>
      <c r="CM652" s="42"/>
      <c r="CN652" s="42"/>
      <c r="CO652" s="42"/>
      <c r="CP652" s="42"/>
      <c r="CQ652" s="42"/>
      <c r="CR652" s="42"/>
      <c r="CS652" s="42"/>
      <c r="CT652" s="42"/>
      <c r="CU652" s="42"/>
      <c r="CV652" s="42"/>
      <c r="CW652" s="42"/>
      <c r="CX652" s="42"/>
      <c r="CY652" s="42"/>
      <c r="CZ652" s="42"/>
      <c r="DA652" s="42"/>
      <c r="DB652" s="42"/>
      <c r="DC652" s="42"/>
      <c r="DD652" s="42"/>
      <c r="DE652" s="42"/>
      <c r="DF652" s="42"/>
      <c r="DG652" s="42"/>
      <c r="DH652" s="42"/>
      <c r="DI652" s="42"/>
      <c r="DJ652" s="42"/>
      <c r="DK652" s="42"/>
      <c r="DL652" s="42"/>
      <c r="DM652" s="42"/>
      <c r="DN652" s="42"/>
      <c r="DO652" s="42"/>
      <c r="DP652" s="42"/>
      <c r="DQ652" s="42"/>
      <c r="DR652" s="42"/>
      <c r="DS652" s="42"/>
      <c r="DT652" s="42"/>
      <c r="DU652" s="42"/>
      <c r="DV652" s="42"/>
    </row>
    <row r="653" spans="1:126" s="43" customFormat="1" ht="12.75">
      <c r="A653" s="67"/>
      <c r="B653" s="84" t="s">
        <v>45</v>
      </c>
      <c r="C653" s="50" t="s">
        <v>65</v>
      </c>
      <c r="D653" s="51">
        <v>5</v>
      </c>
      <c r="E653" s="52" t="s">
        <v>16</v>
      </c>
      <c r="F653" s="156"/>
      <c r="G653" s="156"/>
      <c r="H653" s="54">
        <f t="shared" si="38"/>
        <v>0</v>
      </c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  <c r="CH653" s="42"/>
      <c r="CI653" s="42"/>
      <c r="CJ653" s="42"/>
      <c r="CK653" s="42"/>
      <c r="CL653" s="42"/>
      <c r="CM653" s="42"/>
      <c r="CN653" s="42"/>
      <c r="CO653" s="42"/>
      <c r="CP653" s="42"/>
      <c r="CQ653" s="42"/>
      <c r="CR653" s="42"/>
      <c r="CS653" s="42"/>
      <c r="CT653" s="42"/>
      <c r="CU653" s="42"/>
      <c r="CV653" s="42"/>
      <c r="CW653" s="42"/>
      <c r="CX653" s="42"/>
      <c r="CY653" s="42"/>
      <c r="CZ653" s="42"/>
      <c r="DA653" s="42"/>
      <c r="DB653" s="42"/>
      <c r="DC653" s="42"/>
      <c r="DD653" s="42"/>
      <c r="DE653" s="42"/>
      <c r="DF653" s="42"/>
      <c r="DG653" s="42"/>
      <c r="DH653" s="42"/>
      <c r="DI653" s="42"/>
      <c r="DJ653" s="42"/>
      <c r="DK653" s="42"/>
      <c r="DL653" s="42"/>
      <c r="DM653" s="42"/>
      <c r="DN653" s="42"/>
      <c r="DO653" s="42"/>
      <c r="DP653" s="42"/>
      <c r="DQ653" s="42"/>
      <c r="DR653" s="42"/>
      <c r="DS653" s="42"/>
      <c r="DT653" s="42"/>
      <c r="DU653" s="42"/>
      <c r="DV653" s="42"/>
    </row>
    <row r="654" spans="1:126" s="43" customFormat="1" ht="12.75">
      <c r="A654" s="67"/>
      <c r="B654" s="84" t="s">
        <v>46</v>
      </c>
      <c r="C654" s="50" t="s">
        <v>66</v>
      </c>
      <c r="D654" s="51">
        <v>2</v>
      </c>
      <c r="E654" s="52" t="s">
        <v>16</v>
      </c>
      <c r="F654" s="156"/>
      <c r="G654" s="156"/>
      <c r="H654" s="54">
        <f t="shared" si="38"/>
        <v>0</v>
      </c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  <c r="CH654" s="42"/>
      <c r="CI654" s="42"/>
      <c r="CJ654" s="42"/>
      <c r="CK654" s="42"/>
      <c r="CL654" s="42"/>
      <c r="CM654" s="42"/>
      <c r="CN654" s="42"/>
      <c r="CO654" s="42"/>
      <c r="CP654" s="42"/>
      <c r="CQ654" s="42"/>
      <c r="CR654" s="42"/>
      <c r="CS654" s="42"/>
      <c r="CT654" s="42"/>
      <c r="CU654" s="42"/>
      <c r="CV654" s="42"/>
      <c r="CW654" s="42"/>
      <c r="CX654" s="42"/>
      <c r="CY654" s="42"/>
      <c r="CZ654" s="42"/>
      <c r="DA654" s="42"/>
      <c r="DB654" s="42"/>
      <c r="DC654" s="42"/>
      <c r="DD654" s="42"/>
      <c r="DE654" s="42"/>
      <c r="DF654" s="42"/>
      <c r="DG654" s="42"/>
      <c r="DH654" s="42"/>
      <c r="DI654" s="42"/>
      <c r="DJ654" s="42"/>
      <c r="DK654" s="42"/>
      <c r="DL654" s="42"/>
      <c r="DM654" s="42"/>
      <c r="DN654" s="42"/>
      <c r="DO654" s="42"/>
      <c r="DP654" s="42"/>
      <c r="DQ654" s="42"/>
      <c r="DR654" s="42"/>
      <c r="DS654" s="42"/>
      <c r="DT654" s="42"/>
      <c r="DU654" s="42"/>
      <c r="DV654" s="42"/>
    </row>
    <row r="655" spans="1:126" s="43" customFormat="1" ht="12.75">
      <c r="A655" s="67"/>
      <c r="B655" s="84" t="s">
        <v>83</v>
      </c>
      <c r="C655" s="50" t="s">
        <v>144</v>
      </c>
      <c r="D655" s="51">
        <v>1</v>
      </c>
      <c r="E655" s="52" t="s">
        <v>16</v>
      </c>
      <c r="F655" s="156"/>
      <c r="G655" s="156"/>
      <c r="H655" s="54">
        <f t="shared" si="38"/>
        <v>0</v>
      </c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  <c r="CH655" s="42"/>
      <c r="CI655" s="42"/>
      <c r="CJ655" s="42"/>
      <c r="CK655" s="42"/>
      <c r="CL655" s="42"/>
      <c r="CM655" s="42"/>
      <c r="CN655" s="42"/>
      <c r="CO655" s="42"/>
      <c r="CP655" s="42"/>
      <c r="CQ655" s="42"/>
      <c r="CR655" s="42"/>
      <c r="CS655" s="42"/>
      <c r="CT655" s="42"/>
      <c r="CU655" s="42"/>
      <c r="CV655" s="42"/>
      <c r="CW655" s="42"/>
      <c r="CX655" s="42"/>
      <c r="CY655" s="42"/>
      <c r="CZ655" s="42"/>
      <c r="DA655" s="42"/>
      <c r="DB655" s="42"/>
      <c r="DC655" s="42"/>
      <c r="DD655" s="42"/>
      <c r="DE655" s="42"/>
      <c r="DF655" s="42"/>
      <c r="DG655" s="42"/>
      <c r="DH655" s="42"/>
      <c r="DI655" s="42"/>
      <c r="DJ655" s="42"/>
      <c r="DK655" s="42"/>
      <c r="DL655" s="42"/>
      <c r="DM655" s="42"/>
      <c r="DN655" s="42"/>
      <c r="DO655" s="42"/>
      <c r="DP655" s="42"/>
      <c r="DQ655" s="42"/>
      <c r="DR655" s="42"/>
      <c r="DS655" s="42"/>
      <c r="DT655" s="42"/>
      <c r="DU655" s="42"/>
      <c r="DV655" s="42"/>
    </row>
    <row r="656" spans="1:126" s="43" customFormat="1" ht="12.75">
      <c r="A656" s="67"/>
      <c r="B656" s="84" t="s">
        <v>84</v>
      </c>
      <c r="C656" s="50" t="s">
        <v>93</v>
      </c>
      <c r="D656" s="51">
        <v>1</v>
      </c>
      <c r="E656" s="52" t="s">
        <v>16</v>
      </c>
      <c r="F656" s="156"/>
      <c r="G656" s="156"/>
      <c r="H656" s="54">
        <f t="shared" si="38"/>
        <v>0</v>
      </c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  <c r="CH656" s="42"/>
      <c r="CI656" s="42"/>
      <c r="CJ656" s="42"/>
      <c r="CK656" s="42"/>
      <c r="CL656" s="42"/>
      <c r="CM656" s="42"/>
      <c r="CN656" s="42"/>
      <c r="CO656" s="42"/>
      <c r="CP656" s="42"/>
      <c r="CQ656" s="42"/>
      <c r="CR656" s="42"/>
      <c r="CS656" s="42"/>
      <c r="CT656" s="42"/>
      <c r="CU656" s="42"/>
      <c r="CV656" s="42"/>
      <c r="CW656" s="42"/>
      <c r="CX656" s="42"/>
      <c r="CY656" s="42"/>
      <c r="CZ656" s="42"/>
      <c r="DA656" s="42"/>
      <c r="DB656" s="42"/>
      <c r="DC656" s="42"/>
      <c r="DD656" s="42"/>
      <c r="DE656" s="42"/>
      <c r="DF656" s="42"/>
      <c r="DG656" s="42"/>
      <c r="DH656" s="42"/>
      <c r="DI656" s="42"/>
      <c r="DJ656" s="42"/>
      <c r="DK656" s="42"/>
      <c r="DL656" s="42"/>
      <c r="DM656" s="42"/>
      <c r="DN656" s="42"/>
      <c r="DO656" s="42"/>
      <c r="DP656" s="42"/>
      <c r="DQ656" s="42"/>
      <c r="DR656" s="42"/>
      <c r="DS656" s="42"/>
      <c r="DT656" s="42"/>
      <c r="DU656" s="42"/>
      <c r="DV656" s="42"/>
    </row>
    <row r="657" spans="1:126" s="43" customFormat="1" ht="12.75">
      <c r="A657" s="67"/>
      <c r="B657" s="68" t="s">
        <v>47</v>
      </c>
      <c r="C657" s="1" t="s">
        <v>48</v>
      </c>
      <c r="D657" s="51"/>
      <c r="E657" s="52"/>
      <c r="F657" s="53"/>
      <c r="G657" s="53"/>
      <c r="H657" s="54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  <c r="CH657" s="42"/>
      <c r="CI657" s="42"/>
      <c r="CJ657" s="42"/>
      <c r="CK657" s="42"/>
      <c r="CL657" s="42"/>
      <c r="CM657" s="42"/>
      <c r="CN657" s="42"/>
      <c r="CO657" s="42"/>
      <c r="CP657" s="42"/>
      <c r="CQ657" s="42"/>
      <c r="CR657" s="42"/>
      <c r="CS657" s="42"/>
      <c r="CT657" s="42"/>
      <c r="CU657" s="42"/>
      <c r="CV657" s="42"/>
      <c r="CW657" s="42"/>
      <c r="CX657" s="42"/>
      <c r="CY657" s="42"/>
      <c r="CZ657" s="42"/>
      <c r="DA657" s="42"/>
      <c r="DB657" s="42"/>
      <c r="DC657" s="42"/>
      <c r="DD657" s="42"/>
      <c r="DE657" s="42"/>
      <c r="DF657" s="42"/>
      <c r="DG657" s="42"/>
      <c r="DH657" s="42"/>
      <c r="DI657" s="42"/>
      <c r="DJ657" s="42"/>
      <c r="DK657" s="42"/>
      <c r="DL657" s="42"/>
      <c r="DM657" s="42"/>
      <c r="DN657" s="42"/>
      <c r="DO657" s="42"/>
      <c r="DP657" s="42"/>
      <c r="DQ657" s="42"/>
      <c r="DR657" s="42"/>
      <c r="DS657" s="42"/>
      <c r="DT657" s="42"/>
      <c r="DU657" s="42"/>
      <c r="DV657" s="42"/>
    </row>
    <row r="658" spans="1:126" s="43" customFormat="1" ht="12.75">
      <c r="A658" s="67"/>
      <c r="B658" s="50" t="s">
        <v>49</v>
      </c>
      <c r="C658" s="50" t="s">
        <v>67</v>
      </c>
      <c r="D658" s="51">
        <v>10</v>
      </c>
      <c r="E658" s="52" t="s">
        <v>34</v>
      </c>
      <c r="F658" s="156"/>
      <c r="G658" s="156"/>
      <c r="H658" s="54">
        <f aca="true" t="shared" si="39" ref="H658:H666">SUM(F658,G658)*D658</f>
        <v>0</v>
      </c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  <c r="CH658" s="42"/>
      <c r="CI658" s="42"/>
      <c r="CJ658" s="42"/>
      <c r="CK658" s="42"/>
      <c r="CL658" s="42"/>
      <c r="CM658" s="42"/>
      <c r="CN658" s="42"/>
      <c r="CO658" s="42"/>
      <c r="CP658" s="42"/>
      <c r="CQ658" s="42"/>
      <c r="CR658" s="42"/>
      <c r="CS658" s="42"/>
      <c r="CT658" s="42"/>
      <c r="CU658" s="42"/>
      <c r="CV658" s="42"/>
      <c r="CW658" s="42"/>
      <c r="CX658" s="42"/>
      <c r="CY658" s="42"/>
      <c r="CZ658" s="42"/>
      <c r="DA658" s="42"/>
      <c r="DB658" s="42"/>
      <c r="DC658" s="42"/>
      <c r="DD658" s="42"/>
      <c r="DE658" s="42"/>
      <c r="DF658" s="42"/>
      <c r="DG658" s="42"/>
      <c r="DH658" s="42"/>
      <c r="DI658" s="42"/>
      <c r="DJ658" s="42"/>
      <c r="DK658" s="42"/>
      <c r="DL658" s="42"/>
      <c r="DM658" s="42"/>
      <c r="DN658" s="42"/>
      <c r="DO658" s="42"/>
      <c r="DP658" s="42"/>
      <c r="DQ658" s="42"/>
      <c r="DR658" s="42"/>
      <c r="DS658" s="42"/>
      <c r="DT658" s="42"/>
      <c r="DU658" s="42"/>
      <c r="DV658" s="42"/>
    </row>
    <row r="659" spans="1:126" s="43" customFormat="1" ht="12.75">
      <c r="A659" s="67"/>
      <c r="B659" s="50" t="s">
        <v>50</v>
      </c>
      <c r="C659" s="50" t="s">
        <v>65</v>
      </c>
      <c r="D659" s="51">
        <v>5</v>
      </c>
      <c r="E659" s="52" t="s">
        <v>16</v>
      </c>
      <c r="F659" s="156"/>
      <c r="G659" s="156"/>
      <c r="H659" s="54">
        <f t="shared" si="39"/>
        <v>0</v>
      </c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  <c r="CH659" s="42"/>
      <c r="CI659" s="42"/>
      <c r="CJ659" s="42"/>
      <c r="CK659" s="42"/>
      <c r="CL659" s="42"/>
      <c r="CM659" s="42"/>
      <c r="CN659" s="42"/>
      <c r="CO659" s="42"/>
      <c r="CP659" s="42"/>
      <c r="CQ659" s="42"/>
      <c r="CR659" s="42"/>
      <c r="CS659" s="42"/>
      <c r="CT659" s="42"/>
      <c r="CU659" s="42"/>
      <c r="CV659" s="42"/>
      <c r="CW659" s="42"/>
      <c r="CX659" s="42"/>
      <c r="CY659" s="42"/>
      <c r="CZ659" s="42"/>
      <c r="DA659" s="42"/>
      <c r="DB659" s="42"/>
      <c r="DC659" s="42"/>
      <c r="DD659" s="42"/>
      <c r="DE659" s="42"/>
      <c r="DF659" s="42"/>
      <c r="DG659" s="42"/>
      <c r="DH659" s="42"/>
      <c r="DI659" s="42"/>
      <c r="DJ659" s="42"/>
      <c r="DK659" s="42"/>
      <c r="DL659" s="42"/>
      <c r="DM659" s="42"/>
      <c r="DN659" s="42"/>
      <c r="DO659" s="42"/>
      <c r="DP659" s="42"/>
      <c r="DQ659" s="42"/>
      <c r="DR659" s="42"/>
      <c r="DS659" s="42"/>
      <c r="DT659" s="42"/>
      <c r="DU659" s="42"/>
      <c r="DV659" s="42"/>
    </row>
    <row r="660" spans="1:126" s="43" customFormat="1" ht="25.5">
      <c r="A660" s="67"/>
      <c r="B660" s="50" t="s">
        <v>51</v>
      </c>
      <c r="C660" s="50" t="s">
        <v>68</v>
      </c>
      <c r="D660" s="51">
        <v>2</v>
      </c>
      <c r="E660" s="52" t="s">
        <v>16</v>
      </c>
      <c r="F660" s="156"/>
      <c r="G660" s="156"/>
      <c r="H660" s="54">
        <f t="shared" si="39"/>
        <v>0</v>
      </c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  <c r="CH660" s="42"/>
      <c r="CI660" s="42"/>
      <c r="CJ660" s="42"/>
      <c r="CK660" s="42"/>
      <c r="CL660" s="42"/>
      <c r="CM660" s="42"/>
      <c r="CN660" s="42"/>
      <c r="CO660" s="42"/>
      <c r="CP660" s="42"/>
      <c r="CQ660" s="42"/>
      <c r="CR660" s="42"/>
      <c r="CS660" s="42"/>
      <c r="CT660" s="42"/>
      <c r="CU660" s="42"/>
      <c r="CV660" s="42"/>
      <c r="CW660" s="42"/>
      <c r="CX660" s="42"/>
      <c r="CY660" s="42"/>
      <c r="CZ660" s="42"/>
      <c r="DA660" s="42"/>
      <c r="DB660" s="42"/>
      <c r="DC660" s="42"/>
      <c r="DD660" s="42"/>
      <c r="DE660" s="42"/>
      <c r="DF660" s="42"/>
      <c r="DG660" s="42"/>
      <c r="DH660" s="42"/>
      <c r="DI660" s="42"/>
      <c r="DJ660" s="42"/>
      <c r="DK660" s="42"/>
      <c r="DL660" s="42"/>
      <c r="DM660" s="42"/>
      <c r="DN660" s="42"/>
      <c r="DO660" s="42"/>
      <c r="DP660" s="42"/>
      <c r="DQ660" s="42"/>
      <c r="DR660" s="42"/>
      <c r="DS660" s="42"/>
      <c r="DT660" s="42"/>
      <c r="DU660" s="42"/>
      <c r="DV660" s="42"/>
    </row>
    <row r="661" spans="1:126" s="43" customFormat="1" ht="38.25">
      <c r="A661" s="67"/>
      <c r="B661" s="50" t="s">
        <v>52</v>
      </c>
      <c r="C661" s="50" t="s">
        <v>217</v>
      </c>
      <c r="D661" s="51">
        <v>4</v>
      </c>
      <c r="E661" s="52" t="s">
        <v>16</v>
      </c>
      <c r="F661" s="156"/>
      <c r="G661" s="156"/>
      <c r="H661" s="54">
        <f t="shared" si="39"/>
        <v>0</v>
      </c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  <c r="CH661" s="42"/>
      <c r="CI661" s="42"/>
      <c r="CJ661" s="42"/>
      <c r="CK661" s="42"/>
      <c r="CL661" s="42"/>
      <c r="CM661" s="42"/>
      <c r="CN661" s="42"/>
      <c r="CO661" s="42"/>
      <c r="CP661" s="42"/>
      <c r="CQ661" s="42"/>
      <c r="CR661" s="42"/>
      <c r="CS661" s="42"/>
      <c r="CT661" s="42"/>
      <c r="CU661" s="42"/>
      <c r="CV661" s="42"/>
      <c r="CW661" s="42"/>
      <c r="CX661" s="42"/>
      <c r="CY661" s="42"/>
      <c r="CZ661" s="42"/>
      <c r="DA661" s="42"/>
      <c r="DB661" s="42"/>
      <c r="DC661" s="42"/>
      <c r="DD661" s="42"/>
      <c r="DE661" s="42"/>
      <c r="DF661" s="42"/>
      <c r="DG661" s="42"/>
      <c r="DH661" s="42"/>
      <c r="DI661" s="42"/>
      <c r="DJ661" s="42"/>
      <c r="DK661" s="42"/>
      <c r="DL661" s="42"/>
      <c r="DM661" s="42"/>
      <c r="DN661" s="42"/>
      <c r="DO661" s="42"/>
      <c r="DP661" s="42"/>
      <c r="DQ661" s="42"/>
      <c r="DR661" s="42"/>
      <c r="DS661" s="42"/>
      <c r="DT661" s="42"/>
      <c r="DU661" s="42"/>
      <c r="DV661" s="42"/>
    </row>
    <row r="662" spans="1:126" s="43" customFormat="1" ht="12.75">
      <c r="A662" s="67"/>
      <c r="B662" s="50" t="s">
        <v>54</v>
      </c>
      <c r="C662" s="50" t="s">
        <v>55</v>
      </c>
      <c r="D662" s="51">
        <v>100</v>
      </c>
      <c r="E662" s="52" t="s">
        <v>34</v>
      </c>
      <c r="F662" s="156"/>
      <c r="G662" s="156"/>
      <c r="H662" s="54">
        <f t="shared" si="39"/>
        <v>0</v>
      </c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  <c r="CH662" s="42"/>
      <c r="CI662" s="42"/>
      <c r="CJ662" s="42"/>
      <c r="CK662" s="42"/>
      <c r="CL662" s="42"/>
      <c r="CM662" s="42"/>
      <c r="CN662" s="42"/>
      <c r="CO662" s="42"/>
      <c r="CP662" s="42"/>
      <c r="CQ662" s="42"/>
      <c r="CR662" s="42"/>
      <c r="CS662" s="42"/>
      <c r="CT662" s="42"/>
      <c r="CU662" s="42"/>
      <c r="CV662" s="42"/>
      <c r="CW662" s="42"/>
      <c r="CX662" s="42"/>
      <c r="CY662" s="42"/>
      <c r="CZ662" s="42"/>
      <c r="DA662" s="42"/>
      <c r="DB662" s="42"/>
      <c r="DC662" s="42"/>
      <c r="DD662" s="42"/>
      <c r="DE662" s="42"/>
      <c r="DF662" s="42"/>
      <c r="DG662" s="42"/>
      <c r="DH662" s="42"/>
      <c r="DI662" s="42"/>
      <c r="DJ662" s="42"/>
      <c r="DK662" s="42"/>
      <c r="DL662" s="42"/>
      <c r="DM662" s="42"/>
      <c r="DN662" s="42"/>
      <c r="DO662" s="42"/>
      <c r="DP662" s="42"/>
      <c r="DQ662" s="42"/>
      <c r="DR662" s="42"/>
      <c r="DS662" s="42"/>
      <c r="DT662" s="42"/>
      <c r="DU662" s="42"/>
      <c r="DV662" s="42"/>
    </row>
    <row r="663" spans="1:126" s="43" customFormat="1" ht="12.75">
      <c r="A663" s="67"/>
      <c r="B663" s="50" t="s">
        <v>56</v>
      </c>
      <c r="C663" s="50" t="s">
        <v>59</v>
      </c>
      <c r="D663" s="51">
        <v>1</v>
      </c>
      <c r="E663" s="52" t="s">
        <v>13</v>
      </c>
      <c r="F663" s="156"/>
      <c r="G663" s="156"/>
      <c r="H663" s="54">
        <f t="shared" si="39"/>
        <v>0</v>
      </c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  <c r="CH663" s="42"/>
      <c r="CI663" s="42"/>
      <c r="CJ663" s="42"/>
      <c r="CK663" s="42"/>
      <c r="CL663" s="42"/>
      <c r="CM663" s="42"/>
      <c r="CN663" s="42"/>
      <c r="CO663" s="42"/>
      <c r="CP663" s="42"/>
      <c r="CQ663" s="42"/>
      <c r="CR663" s="42"/>
      <c r="CS663" s="42"/>
      <c r="CT663" s="42"/>
      <c r="CU663" s="42"/>
      <c r="CV663" s="42"/>
      <c r="CW663" s="42"/>
      <c r="CX663" s="42"/>
      <c r="CY663" s="42"/>
      <c r="CZ663" s="42"/>
      <c r="DA663" s="42"/>
      <c r="DB663" s="42"/>
      <c r="DC663" s="42"/>
      <c r="DD663" s="42"/>
      <c r="DE663" s="42"/>
      <c r="DF663" s="42"/>
      <c r="DG663" s="42"/>
      <c r="DH663" s="42"/>
      <c r="DI663" s="42"/>
      <c r="DJ663" s="42"/>
      <c r="DK663" s="42"/>
      <c r="DL663" s="42"/>
      <c r="DM663" s="42"/>
      <c r="DN663" s="42"/>
      <c r="DO663" s="42"/>
      <c r="DP663" s="42"/>
      <c r="DQ663" s="42"/>
      <c r="DR663" s="42"/>
      <c r="DS663" s="42"/>
      <c r="DT663" s="42"/>
      <c r="DU663" s="42"/>
      <c r="DV663" s="42"/>
    </row>
    <row r="664" spans="1:126" s="43" customFormat="1" ht="24.75" customHeight="1">
      <c r="A664" s="67"/>
      <c r="B664" s="50" t="s">
        <v>58</v>
      </c>
      <c r="C664" s="50" t="s">
        <v>127</v>
      </c>
      <c r="D664" s="51">
        <v>2</v>
      </c>
      <c r="E664" s="52" t="s">
        <v>36</v>
      </c>
      <c r="F664" s="156"/>
      <c r="G664" s="156"/>
      <c r="H664" s="54">
        <f t="shared" si="39"/>
        <v>0</v>
      </c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  <c r="CH664" s="42"/>
      <c r="CI664" s="42"/>
      <c r="CJ664" s="42"/>
      <c r="CK664" s="42"/>
      <c r="CL664" s="42"/>
      <c r="CM664" s="42"/>
      <c r="CN664" s="42"/>
      <c r="CO664" s="42"/>
      <c r="CP664" s="42"/>
      <c r="CQ664" s="42"/>
      <c r="CR664" s="42"/>
      <c r="CS664" s="42"/>
      <c r="CT664" s="42"/>
      <c r="CU664" s="42"/>
      <c r="CV664" s="42"/>
      <c r="CW664" s="42"/>
      <c r="CX664" s="42"/>
      <c r="CY664" s="42"/>
      <c r="CZ664" s="42"/>
      <c r="DA664" s="42"/>
      <c r="DB664" s="42"/>
      <c r="DC664" s="42"/>
      <c r="DD664" s="42"/>
      <c r="DE664" s="42"/>
      <c r="DF664" s="42"/>
      <c r="DG664" s="42"/>
      <c r="DH664" s="42"/>
      <c r="DI664" s="42"/>
      <c r="DJ664" s="42"/>
      <c r="DK664" s="42"/>
      <c r="DL664" s="42"/>
      <c r="DM664" s="42"/>
      <c r="DN664" s="42"/>
      <c r="DO664" s="42"/>
      <c r="DP664" s="42"/>
      <c r="DQ664" s="42"/>
      <c r="DR664" s="42"/>
      <c r="DS664" s="42"/>
      <c r="DT664" s="42"/>
      <c r="DU664" s="42"/>
      <c r="DV664" s="42"/>
    </row>
    <row r="665" spans="1:126" s="43" customFormat="1" ht="12.75">
      <c r="A665" s="67"/>
      <c r="B665" s="50" t="s">
        <v>60</v>
      </c>
      <c r="C665" s="50" t="s">
        <v>62</v>
      </c>
      <c r="D665" s="51">
        <v>3</v>
      </c>
      <c r="E665" s="52" t="s">
        <v>36</v>
      </c>
      <c r="F665" s="156"/>
      <c r="G665" s="156"/>
      <c r="H665" s="54">
        <f t="shared" si="39"/>
        <v>0</v>
      </c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  <c r="CF665" s="42"/>
      <c r="CG665" s="42"/>
      <c r="CH665" s="42"/>
      <c r="CI665" s="42"/>
      <c r="CJ665" s="42"/>
      <c r="CK665" s="42"/>
      <c r="CL665" s="42"/>
      <c r="CM665" s="42"/>
      <c r="CN665" s="42"/>
      <c r="CO665" s="42"/>
      <c r="CP665" s="42"/>
      <c r="CQ665" s="42"/>
      <c r="CR665" s="42"/>
      <c r="CS665" s="42"/>
      <c r="CT665" s="42"/>
      <c r="CU665" s="42"/>
      <c r="CV665" s="42"/>
      <c r="CW665" s="42"/>
      <c r="CX665" s="42"/>
      <c r="CY665" s="42"/>
      <c r="CZ665" s="42"/>
      <c r="DA665" s="42"/>
      <c r="DB665" s="42"/>
      <c r="DC665" s="42"/>
      <c r="DD665" s="42"/>
      <c r="DE665" s="42"/>
      <c r="DF665" s="42"/>
      <c r="DG665" s="42"/>
      <c r="DH665" s="42"/>
      <c r="DI665" s="42"/>
      <c r="DJ665" s="42"/>
      <c r="DK665" s="42"/>
      <c r="DL665" s="42"/>
      <c r="DM665" s="42"/>
      <c r="DN665" s="42"/>
      <c r="DO665" s="42"/>
      <c r="DP665" s="42"/>
      <c r="DQ665" s="42"/>
      <c r="DR665" s="42"/>
      <c r="DS665" s="42"/>
      <c r="DT665" s="42"/>
      <c r="DU665" s="42"/>
      <c r="DV665" s="42"/>
    </row>
    <row r="666" spans="1:126" s="43" customFormat="1" ht="12.75">
      <c r="A666" s="67"/>
      <c r="B666" s="50" t="s">
        <v>61</v>
      </c>
      <c r="C666" s="50" t="s">
        <v>126</v>
      </c>
      <c r="D666" s="51">
        <v>1</v>
      </c>
      <c r="E666" s="52" t="s">
        <v>36</v>
      </c>
      <c r="F666" s="156"/>
      <c r="G666" s="156"/>
      <c r="H666" s="54">
        <f t="shared" si="39"/>
        <v>0</v>
      </c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  <c r="CF666" s="42"/>
      <c r="CG666" s="42"/>
      <c r="CH666" s="42"/>
      <c r="CI666" s="42"/>
      <c r="CJ666" s="42"/>
      <c r="CK666" s="42"/>
      <c r="CL666" s="42"/>
      <c r="CM666" s="42"/>
      <c r="CN666" s="42"/>
      <c r="CO666" s="42"/>
      <c r="CP666" s="42"/>
      <c r="CQ666" s="42"/>
      <c r="CR666" s="42"/>
      <c r="CS666" s="42"/>
      <c r="CT666" s="42"/>
      <c r="CU666" s="42"/>
      <c r="CV666" s="42"/>
      <c r="CW666" s="42"/>
      <c r="CX666" s="42"/>
      <c r="CY666" s="42"/>
      <c r="CZ666" s="42"/>
      <c r="DA666" s="42"/>
      <c r="DB666" s="42"/>
      <c r="DC666" s="42"/>
      <c r="DD666" s="42"/>
      <c r="DE666" s="42"/>
      <c r="DF666" s="42"/>
      <c r="DG666" s="42"/>
      <c r="DH666" s="42"/>
      <c r="DI666" s="42"/>
      <c r="DJ666" s="42"/>
      <c r="DK666" s="42"/>
      <c r="DL666" s="42"/>
      <c r="DM666" s="42"/>
      <c r="DN666" s="42"/>
      <c r="DO666" s="42"/>
      <c r="DP666" s="42"/>
      <c r="DQ666" s="42"/>
      <c r="DR666" s="42"/>
      <c r="DS666" s="42"/>
      <c r="DT666" s="42"/>
      <c r="DU666" s="42"/>
      <c r="DV666" s="42"/>
    </row>
    <row r="667" spans="1:126" s="43" customFormat="1" ht="12.75">
      <c r="A667" s="74"/>
      <c r="B667" s="75" t="s">
        <v>179</v>
      </c>
      <c r="C667" s="76" t="s">
        <v>150</v>
      </c>
      <c r="D667" s="16"/>
      <c r="E667" s="17"/>
      <c r="F667" s="18"/>
      <c r="G667" s="19"/>
      <c r="H667" s="24"/>
      <c r="I667" s="41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  <c r="CF667" s="42"/>
      <c r="CG667" s="42"/>
      <c r="CH667" s="42"/>
      <c r="CI667" s="42"/>
      <c r="CJ667" s="42"/>
      <c r="CK667" s="42"/>
      <c r="CL667" s="42"/>
      <c r="CM667" s="42"/>
      <c r="CN667" s="42"/>
      <c r="CO667" s="42"/>
      <c r="CP667" s="42"/>
      <c r="CQ667" s="42"/>
      <c r="CR667" s="42"/>
      <c r="CS667" s="42"/>
      <c r="CT667" s="42"/>
      <c r="CU667" s="42"/>
      <c r="CV667" s="42"/>
      <c r="CW667" s="42"/>
      <c r="CX667" s="42"/>
      <c r="CY667" s="42"/>
      <c r="CZ667" s="42"/>
      <c r="DA667" s="42"/>
      <c r="DB667" s="42"/>
      <c r="DC667" s="42"/>
      <c r="DD667" s="42"/>
      <c r="DE667" s="42"/>
      <c r="DF667" s="42"/>
      <c r="DG667" s="42"/>
      <c r="DH667" s="42"/>
      <c r="DI667" s="42"/>
      <c r="DJ667" s="42"/>
      <c r="DK667" s="42"/>
      <c r="DL667" s="42"/>
      <c r="DM667" s="42"/>
      <c r="DN667" s="42"/>
      <c r="DO667" s="42"/>
      <c r="DP667" s="42"/>
      <c r="DQ667" s="42"/>
      <c r="DR667" s="42"/>
      <c r="DS667" s="42"/>
      <c r="DT667" s="42"/>
      <c r="DU667" s="42"/>
      <c r="DV667" s="42"/>
    </row>
    <row r="668" spans="1:126" s="43" customFormat="1" ht="38.25">
      <c r="A668" s="74"/>
      <c r="B668" s="77" t="s">
        <v>157</v>
      </c>
      <c r="C668" s="78" t="s">
        <v>163</v>
      </c>
      <c r="D668" s="79">
        <v>6</v>
      </c>
      <c r="E668" s="17" t="s">
        <v>36</v>
      </c>
      <c r="F668" s="157"/>
      <c r="G668" s="157"/>
      <c r="H668" s="81">
        <f>SUM(F668,G668)*D668</f>
        <v>0</v>
      </c>
      <c r="I668" s="41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  <c r="CF668" s="42"/>
      <c r="CG668" s="42"/>
      <c r="CH668" s="42"/>
      <c r="CI668" s="42"/>
      <c r="CJ668" s="42"/>
      <c r="CK668" s="42"/>
      <c r="CL668" s="42"/>
      <c r="CM668" s="42"/>
      <c r="CN668" s="42"/>
      <c r="CO668" s="42"/>
      <c r="CP668" s="42"/>
      <c r="CQ668" s="42"/>
      <c r="CR668" s="42"/>
      <c r="CS668" s="42"/>
      <c r="CT668" s="42"/>
      <c r="CU668" s="42"/>
      <c r="CV668" s="42"/>
      <c r="CW668" s="42"/>
      <c r="CX668" s="42"/>
      <c r="CY668" s="42"/>
      <c r="CZ668" s="42"/>
      <c r="DA668" s="42"/>
      <c r="DB668" s="42"/>
      <c r="DC668" s="42"/>
      <c r="DD668" s="42"/>
      <c r="DE668" s="42"/>
      <c r="DF668" s="42"/>
      <c r="DG668" s="42"/>
      <c r="DH668" s="42"/>
      <c r="DI668" s="42"/>
      <c r="DJ668" s="42"/>
      <c r="DK668" s="42"/>
      <c r="DL668" s="42"/>
      <c r="DM668" s="42"/>
      <c r="DN668" s="42"/>
      <c r="DO668" s="42"/>
      <c r="DP668" s="42"/>
      <c r="DQ668" s="42"/>
      <c r="DR668" s="42"/>
      <c r="DS668" s="42"/>
      <c r="DT668" s="42"/>
      <c r="DU668" s="42"/>
      <c r="DV668" s="42"/>
    </row>
    <row r="669" spans="1:126" s="43" customFormat="1" ht="51">
      <c r="A669" s="74"/>
      <c r="B669" s="77" t="s">
        <v>158</v>
      </c>
      <c r="C669" s="78" t="s">
        <v>164</v>
      </c>
      <c r="D669" s="79">
        <v>8</v>
      </c>
      <c r="E669" s="17" t="s">
        <v>36</v>
      </c>
      <c r="F669" s="157"/>
      <c r="G669" s="157"/>
      <c r="H669" s="81">
        <f>SUM(F669,G669)*D669</f>
        <v>0</v>
      </c>
      <c r="I669" s="41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  <c r="CF669" s="42"/>
      <c r="CG669" s="42"/>
      <c r="CH669" s="42"/>
      <c r="CI669" s="42"/>
      <c r="CJ669" s="42"/>
      <c r="CK669" s="42"/>
      <c r="CL669" s="42"/>
      <c r="CM669" s="42"/>
      <c r="CN669" s="42"/>
      <c r="CO669" s="42"/>
      <c r="CP669" s="42"/>
      <c r="CQ669" s="42"/>
      <c r="CR669" s="42"/>
      <c r="CS669" s="42"/>
      <c r="CT669" s="42"/>
      <c r="CU669" s="42"/>
      <c r="CV669" s="42"/>
      <c r="CW669" s="42"/>
      <c r="CX669" s="42"/>
      <c r="CY669" s="42"/>
      <c r="CZ669" s="42"/>
      <c r="DA669" s="42"/>
      <c r="DB669" s="42"/>
      <c r="DC669" s="42"/>
      <c r="DD669" s="42"/>
      <c r="DE669" s="42"/>
      <c r="DF669" s="42"/>
      <c r="DG669" s="42"/>
      <c r="DH669" s="42"/>
      <c r="DI669" s="42"/>
      <c r="DJ669" s="42"/>
      <c r="DK669" s="42"/>
      <c r="DL669" s="42"/>
      <c r="DM669" s="42"/>
      <c r="DN669" s="42"/>
      <c r="DO669" s="42"/>
      <c r="DP669" s="42"/>
      <c r="DQ669" s="42"/>
      <c r="DR669" s="42"/>
      <c r="DS669" s="42"/>
      <c r="DT669" s="42"/>
      <c r="DU669" s="42"/>
      <c r="DV669" s="42"/>
    </row>
    <row r="670" spans="1:126" s="43" customFormat="1" ht="12.75">
      <c r="A670" s="74"/>
      <c r="B670" s="75" t="s">
        <v>194</v>
      </c>
      <c r="C670" s="76" t="s">
        <v>221</v>
      </c>
      <c r="D670" s="16"/>
      <c r="E670" s="17"/>
      <c r="F670" s="18"/>
      <c r="G670" s="19"/>
      <c r="H670" s="24"/>
      <c r="I670" s="41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  <c r="CF670" s="42"/>
      <c r="CG670" s="42"/>
      <c r="CH670" s="42"/>
      <c r="CI670" s="42"/>
      <c r="CJ670" s="42"/>
      <c r="CK670" s="42"/>
      <c r="CL670" s="42"/>
      <c r="CM670" s="42"/>
      <c r="CN670" s="42"/>
      <c r="CO670" s="42"/>
      <c r="CP670" s="42"/>
      <c r="CQ670" s="42"/>
      <c r="CR670" s="42"/>
      <c r="CS670" s="42"/>
      <c r="CT670" s="42"/>
      <c r="CU670" s="42"/>
      <c r="CV670" s="42"/>
      <c r="CW670" s="42"/>
      <c r="CX670" s="42"/>
      <c r="CY670" s="42"/>
      <c r="CZ670" s="42"/>
      <c r="DA670" s="42"/>
      <c r="DB670" s="42"/>
      <c r="DC670" s="42"/>
      <c r="DD670" s="42"/>
      <c r="DE670" s="42"/>
      <c r="DF670" s="42"/>
      <c r="DG670" s="42"/>
      <c r="DH670" s="42"/>
      <c r="DI670" s="42"/>
      <c r="DJ670" s="42"/>
      <c r="DK670" s="42"/>
      <c r="DL670" s="42"/>
      <c r="DM670" s="42"/>
      <c r="DN670" s="42"/>
      <c r="DO670" s="42"/>
      <c r="DP670" s="42"/>
      <c r="DQ670" s="42"/>
      <c r="DR670" s="42"/>
      <c r="DS670" s="42"/>
      <c r="DT670" s="42"/>
      <c r="DU670" s="42"/>
      <c r="DV670" s="42"/>
    </row>
    <row r="671" spans="1:126" s="43" customFormat="1" ht="25.5">
      <c r="A671" s="74"/>
      <c r="B671" s="77" t="s">
        <v>167</v>
      </c>
      <c r="C671" s="78" t="s">
        <v>225</v>
      </c>
      <c r="D671" s="51">
        <v>1</v>
      </c>
      <c r="E671" s="52" t="s">
        <v>16</v>
      </c>
      <c r="F671" s="53" t="s">
        <v>32</v>
      </c>
      <c r="G671" s="156"/>
      <c r="H671" s="54">
        <f>SUM(F671,G671)*D671</f>
        <v>0</v>
      </c>
      <c r="I671" s="41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  <c r="CF671" s="42"/>
      <c r="CG671" s="42"/>
      <c r="CH671" s="42"/>
      <c r="CI671" s="42"/>
      <c r="CJ671" s="42"/>
      <c r="CK671" s="42"/>
      <c r="CL671" s="42"/>
      <c r="CM671" s="42"/>
      <c r="CN671" s="42"/>
      <c r="CO671" s="42"/>
      <c r="CP671" s="42"/>
      <c r="CQ671" s="42"/>
      <c r="CR671" s="42"/>
      <c r="CS671" s="42"/>
      <c r="CT671" s="42"/>
      <c r="CU671" s="42"/>
      <c r="CV671" s="42"/>
      <c r="CW671" s="42"/>
      <c r="CX671" s="42"/>
      <c r="CY671" s="42"/>
      <c r="CZ671" s="42"/>
      <c r="DA671" s="42"/>
      <c r="DB671" s="42"/>
      <c r="DC671" s="42"/>
      <c r="DD671" s="42"/>
      <c r="DE671" s="42"/>
      <c r="DF671" s="42"/>
      <c r="DG671" s="42"/>
      <c r="DH671" s="42"/>
      <c r="DI671" s="42"/>
      <c r="DJ671" s="42"/>
      <c r="DK671" s="42"/>
      <c r="DL671" s="42"/>
      <c r="DM671" s="42"/>
      <c r="DN671" s="42"/>
      <c r="DO671" s="42"/>
      <c r="DP671" s="42"/>
      <c r="DQ671" s="42"/>
      <c r="DR671" s="42"/>
      <c r="DS671" s="42"/>
      <c r="DT671" s="42"/>
      <c r="DU671" s="42"/>
      <c r="DV671" s="42"/>
    </row>
    <row r="672" spans="1:126" s="43" customFormat="1" ht="13.5" thickBot="1">
      <c r="A672" s="97"/>
      <c r="B672" s="98"/>
      <c r="C672" s="99" t="s">
        <v>169</v>
      </c>
      <c r="D672" s="100"/>
      <c r="E672" s="101"/>
      <c r="F672" s="124">
        <f>SUMPRODUCT(F634:F671,D634:D671)</f>
        <v>0</v>
      </c>
      <c r="G672" s="124">
        <f>SUMPRODUCT(G634:G671,D634:D671)</f>
        <v>0</v>
      </c>
      <c r="H672" s="90">
        <f>SUM(H634:H671)</f>
        <v>0</v>
      </c>
      <c r="I672" s="41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  <c r="CF672" s="42"/>
      <c r="CG672" s="42"/>
      <c r="CH672" s="42"/>
      <c r="CI672" s="42"/>
      <c r="CJ672" s="42"/>
      <c r="CK672" s="42"/>
      <c r="CL672" s="42"/>
      <c r="CM672" s="42"/>
      <c r="CN672" s="42"/>
      <c r="CO672" s="42"/>
      <c r="CP672" s="42"/>
      <c r="CQ672" s="42"/>
      <c r="CR672" s="42"/>
      <c r="CS672" s="42"/>
      <c r="CT672" s="42"/>
      <c r="CU672" s="42"/>
      <c r="CV672" s="42"/>
      <c r="CW672" s="42"/>
      <c r="CX672" s="42"/>
      <c r="CY672" s="42"/>
      <c r="CZ672" s="42"/>
      <c r="DA672" s="42"/>
      <c r="DB672" s="42"/>
      <c r="DC672" s="42"/>
      <c r="DD672" s="42"/>
      <c r="DE672" s="42"/>
      <c r="DF672" s="42"/>
      <c r="DG672" s="42"/>
      <c r="DH672" s="42"/>
      <c r="DI672" s="42"/>
      <c r="DJ672" s="42"/>
      <c r="DK672" s="42"/>
      <c r="DL672" s="42"/>
      <c r="DM672" s="42"/>
      <c r="DN672" s="42"/>
      <c r="DO672" s="42"/>
      <c r="DP672" s="42"/>
      <c r="DQ672" s="42"/>
      <c r="DR672" s="42"/>
      <c r="DS672" s="42"/>
      <c r="DT672" s="42"/>
      <c r="DU672" s="42"/>
      <c r="DV672" s="42"/>
    </row>
    <row r="673" spans="1:126" s="43" customFormat="1" ht="13.5" thickBot="1">
      <c r="A673" s="125"/>
      <c r="B673" s="126"/>
      <c r="C673" s="127" t="s">
        <v>19</v>
      </c>
      <c r="D673" s="128"/>
      <c r="E673" s="129"/>
      <c r="F673" s="130">
        <f>SUM(F672+F631+F588+F545+F498+F457+F414+F368+F325+F280+F274+F228+F185+F143+F101+F55)</f>
        <v>0</v>
      </c>
      <c r="G673" s="130">
        <f>SUM(G672+G631+G588+G545+G498+G457+G414+G368+G325+G280+G274+G228+G185+G143+G101+G55)</f>
        <v>0</v>
      </c>
      <c r="H673" s="130">
        <f>SUM(H672+H631+H588+H545+H498+H457+H414+H368+H325+H280+H274+H228+H185+H143+H101+H55)</f>
        <v>0</v>
      </c>
      <c r="I673" s="41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  <c r="CF673" s="42"/>
      <c r="CG673" s="42"/>
      <c r="CH673" s="42"/>
      <c r="CI673" s="42"/>
      <c r="CJ673" s="42"/>
      <c r="CK673" s="42"/>
      <c r="CL673" s="42"/>
      <c r="CM673" s="42"/>
      <c r="CN673" s="42"/>
      <c r="CO673" s="42"/>
      <c r="CP673" s="42"/>
      <c r="CQ673" s="42"/>
      <c r="CR673" s="42"/>
      <c r="CS673" s="42"/>
      <c r="CT673" s="42"/>
      <c r="CU673" s="42"/>
      <c r="CV673" s="42"/>
      <c r="CW673" s="42"/>
      <c r="CX673" s="42"/>
      <c r="CY673" s="42"/>
      <c r="CZ673" s="42"/>
      <c r="DA673" s="42"/>
      <c r="DB673" s="42"/>
      <c r="DC673" s="42"/>
      <c r="DD673" s="42"/>
      <c r="DE673" s="42"/>
      <c r="DF673" s="42"/>
      <c r="DG673" s="42"/>
      <c r="DH673" s="42"/>
      <c r="DI673" s="42"/>
      <c r="DJ673" s="42"/>
      <c r="DK673" s="42"/>
      <c r="DL673" s="42"/>
      <c r="DM673" s="42"/>
      <c r="DN673" s="42"/>
      <c r="DO673" s="42"/>
      <c r="DP673" s="42"/>
      <c r="DQ673" s="42"/>
      <c r="DR673" s="42"/>
      <c r="DS673" s="42"/>
      <c r="DT673" s="42"/>
      <c r="DU673" s="42"/>
      <c r="DV673" s="42"/>
    </row>
    <row r="674" spans="1:126" s="43" customFormat="1" ht="12.75">
      <c r="A674" s="131"/>
      <c r="B674" s="132" t="s">
        <v>130</v>
      </c>
      <c r="C674" s="178" t="s">
        <v>129</v>
      </c>
      <c r="D674" s="179"/>
      <c r="E674" s="179"/>
      <c r="F674" s="179"/>
      <c r="G674" s="179"/>
      <c r="H674" s="180"/>
      <c r="I674" s="41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  <c r="CF674" s="42"/>
      <c r="CG674" s="42"/>
      <c r="CH674" s="42"/>
      <c r="CI674" s="42"/>
      <c r="CJ674" s="42"/>
      <c r="CK674" s="42"/>
      <c r="CL674" s="42"/>
      <c r="CM674" s="42"/>
      <c r="CN674" s="42"/>
      <c r="CO674" s="42"/>
      <c r="CP674" s="42"/>
      <c r="CQ674" s="42"/>
      <c r="CR674" s="42"/>
      <c r="CS674" s="42"/>
      <c r="CT674" s="42"/>
      <c r="CU674" s="42"/>
      <c r="CV674" s="42"/>
      <c r="CW674" s="42"/>
      <c r="CX674" s="42"/>
      <c r="CY674" s="42"/>
      <c r="CZ674" s="42"/>
      <c r="DA674" s="42"/>
      <c r="DB674" s="42"/>
      <c r="DC674" s="42"/>
      <c r="DD674" s="42"/>
      <c r="DE674" s="42"/>
      <c r="DF674" s="42"/>
      <c r="DG674" s="42"/>
      <c r="DH674" s="42"/>
      <c r="DI674" s="42"/>
      <c r="DJ674" s="42"/>
      <c r="DK674" s="42"/>
      <c r="DL674" s="42"/>
      <c r="DM674" s="42"/>
      <c r="DN674" s="42"/>
      <c r="DO674" s="42"/>
      <c r="DP674" s="42"/>
      <c r="DQ674" s="42"/>
      <c r="DR674" s="42"/>
      <c r="DS674" s="42"/>
      <c r="DT674" s="42"/>
      <c r="DU674" s="42"/>
      <c r="DV674" s="42"/>
    </row>
    <row r="675" spans="1:126" s="43" customFormat="1" ht="12" customHeight="1">
      <c r="A675" s="133"/>
      <c r="B675" s="134" t="s">
        <v>12</v>
      </c>
      <c r="C675" s="168" t="s">
        <v>77</v>
      </c>
      <c r="D675" s="169"/>
      <c r="E675" s="168" t="s">
        <v>107</v>
      </c>
      <c r="F675" s="170"/>
      <c r="G675" s="170"/>
      <c r="H675" s="171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  <c r="CF675" s="42"/>
      <c r="CG675" s="42"/>
      <c r="CH675" s="42"/>
      <c r="CI675" s="42"/>
      <c r="CJ675" s="42"/>
      <c r="CK675" s="42"/>
      <c r="CL675" s="42"/>
      <c r="CM675" s="42"/>
      <c r="CN675" s="42"/>
      <c r="CO675" s="42"/>
      <c r="CP675" s="42"/>
      <c r="CQ675" s="42"/>
      <c r="CR675" s="42"/>
      <c r="CS675" s="42"/>
      <c r="CT675" s="42"/>
      <c r="CU675" s="42"/>
      <c r="CV675" s="42"/>
      <c r="CW675" s="42"/>
      <c r="CX675" s="42"/>
      <c r="CY675" s="42"/>
      <c r="CZ675" s="42"/>
      <c r="DA675" s="42"/>
      <c r="DB675" s="42"/>
      <c r="DC675" s="42"/>
      <c r="DD675" s="42"/>
      <c r="DE675" s="42"/>
      <c r="DF675" s="42"/>
      <c r="DG675" s="42"/>
      <c r="DH675" s="42"/>
      <c r="DI675" s="42"/>
      <c r="DJ675" s="42"/>
      <c r="DK675" s="42"/>
      <c r="DL675" s="42"/>
      <c r="DM675" s="42"/>
      <c r="DN675" s="42"/>
      <c r="DO675" s="42"/>
      <c r="DP675" s="42"/>
      <c r="DQ675" s="42"/>
      <c r="DR675" s="42"/>
      <c r="DS675" s="42"/>
      <c r="DT675" s="42"/>
      <c r="DU675" s="42"/>
      <c r="DV675" s="42"/>
    </row>
    <row r="676" spans="1:126" s="43" customFormat="1" ht="12.75" customHeight="1">
      <c r="A676" s="133"/>
      <c r="B676" s="134" t="s">
        <v>18</v>
      </c>
      <c r="C676" s="135" t="s">
        <v>203</v>
      </c>
      <c r="D676" s="136"/>
      <c r="E676" s="168" t="s">
        <v>212</v>
      </c>
      <c r="F676" s="170"/>
      <c r="G676" s="170"/>
      <c r="H676" s="171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  <c r="CE676" s="42"/>
      <c r="CF676" s="42"/>
      <c r="CG676" s="42"/>
      <c r="CH676" s="42"/>
      <c r="CI676" s="42"/>
      <c r="CJ676" s="42"/>
      <c r="CK676" s="42"/>
      <c r="CL676" s="42"/>
      <c r="CM676" s="42"/>
      <c r="CN676" s="42"/>
      <c r="CO676" s="42"/>
      <c r="CP676" s="42"/>
      <c r="CQ676" s="42"/>
      <c r="CR676" s="42"/>
      <c r="CS676" s="42"/>
      <c r="CT676" s="42"/>
      <c r="CU676" s="42"/>
      <c r="CV676" s="42"/>
      <c r="CW676" s="42"/>
      <c r="CX676" s="42"/>
      <c r="CY676" s="42"/>
      <c r="CZ676" s="42"/>
      <c r="DA676" s="42"/>
      <c r="DB676" s="42"/>
      <c r="DC676" s="42"/>
      <c r="DD676" s="42"/>
      <c r="DE676" s="42"/>
      <c r="DF676" s="42"/>
      <c r="DG676" s="42"/>
      <c r="DH676" s="42"/>
      <c r="DI676" s="42"/>
      <c r="DJ676" s="42"/>
      <c r="DK676" s="42"/>
      <c r="DL676" s="42"/>
      <c r="DM676" s="42"/>
      <c r="DN676" s="42"/>
      <c r="DO676" s="42"/>
      <c r="DP676" s="42"/>
      <c r="DQ676" s="42"/>
      <c r="DR676" s="42"/>
      <c r="DS676" s="42"/>
      <c r="DT676" s="42"/>
      <c r="DU676" s="42"/>
      <c r="DV676" s="42"/>
    </row>
    <row r="677" spans="1:126" s="43" customFormat="1" ht="12" customHeight="1">
      <c r="A677" s="133"/>
      <c r="B677" s="134" t="s">
        <v>95</v>
      </c>
      <c r="C677" s="168" t="s">
        <v>103</v>
      </c>
      <c r="D677" s="169"/>
      <c r="E677" s="168" t="s">
        <v>109</v>
      </c>
      <c r="F677" s="170"/>
      <c r="G677" s="170"/>
      <c r="H677" s="171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  <c r="CF677" s="42"/>
      <c r="CG677" s="42"/>
      <c r="CH677" s="42"/>
      <c r="CI677" s="42"/>
      <c r="CJ677" s="42"/>
      <c r="CK677" s="42"/>
      <c r="CL677" s="42"/>
      <c r="CM677" s="42"/>
      <c r="CN677" s="42"/>
      <c r="CO677" s="42"/>
      <c r="CP677" s="42"/>
      <c r="CQ677" s="42"/>
      <c r="CR677" s="42"/>
      <c r="CS677" s="42"/>
      <c r="CT677" s="42"/>
      <c r="CU677" s="42"/>
      <c r="CV677" s="42"/>
      <c r="CW677" s="42"/>
      <c r="CX677" s="42"/>
      <c r="CY677" s="42"/>
      <c r="CZ677" s="42"/>
      <c r="DA677" s="42"/>
      <c r="DB677" s="42"/>
      <c r="DC677" s="42"/>
      <c r="DD677" s="42"/>
      <c r="DE677" s="42"/>
      <c r="DF677" s="42"/>
      <c r="DG677" s="42"/>
      <c r="DH677" s="42"/>
      <c r="DI677" s="42"/>
      <c r="DJ677" s="42"/>
      <c r="DK677" s="42"/>
      <c r="DL677" s="42"/>
      <c r="DM677" s="42"/>
      <c r="DN677" s="42"/>
      <c r="DO677" s="42"/>
      <c r="DP677" s="42"/>
      <c r="DQ677" s="42"/>
      <c r="DR677" s="42"/>
      <c r="DS677" s="42"/>
      <c r="DT677" s="42"/>
      <c r="DU677" s="42"/>
      <c r="DV677" s="42"/>
    </row>
    <row r="678" spans="1:126" s="43" customFormat="1" ht="12" customHeight="1">
      <c r="A678" s="133"/>
      <c r="B678" s="134" t="s">
        <v>98</v>
      </c>
      <c r="C678" s="168" t="s">
        <v>104</v>
      </c>
      <c r="D678" s="169"/>
      <c r="E678" s="168" t="s">
        <v>110</v>
      </c>
      <c r="F678" s="170"/>
      <c r="G678" s="170"/>
      <c r="H678" s="171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  <c r="CF678" s="42"/>
      <c r="CG678" s="42"/>
      <c r="CH678" s="42"/>
      <c r="CI678" s="42"/>
      <c r="CJ678" s="42"/>
      <c r="CK678" s="42"/>
      <c r="CL678" s="42"/>
      <c r="CM678" s="42"/>
      <c r="CN678" s="42"/>
      <c r="CO678" s="42"/>
      <c r="CP678" s="42"/>
      <c r="CQ678" s="42"/>
      <c r="CR678" s="42"/>
      <c r="CS678" s="42"/>
      <c r="CT678" s="42"/>
      <c r="CU678" s="42"/>
      <c r="CV678" s="42"/>
      <c r="CW678" s="42"/>
      <c r="CX678" s="42"/>
      <c r="CY678" s="42"/>
      <c r="CZ678" s="42"/>
      <c r="DA678" s="42"/>
      <c r="DB678" s="42"/>
      <c r="DC678" s="42"/>
      <c r="DD678" s="42"/>
      <c r="DE678" s="42"/>
      <c r="DF678" s="42"/>
      <c r="DG678" s="42"/>
      <c r="DH678" s="42"/>
      <c r="DI678" s="42"/>
      <c r="DJ678" s="42"/>
      <c r="DK678" s="42"/>
      <c r="DL678" s="42"/>
      <c r="DM678" s="42"/>
      <c r="DN678" s="42"/>
      <c r="DO678" s="42"/>
      <c r="DP678" s="42"/>
      <c r="DQ678" s="42"/>
      <c r="DR678" s="42"/>
      <c r="DS678" s="42"/>
      <c r="DT678" s="42"/>
      <c r="DU678" s="42"/>
      <c r="DV678" s="42"/>
    </row>
    <row r="679" spans="1:126" s="43" customFormat="1" ht="12" customHeight="1">
      <c r="A679" s="133"/>
      <c r="B679" s="134" t="s">
        <v>99</v>
      </c>
      <c r="C679" s="168" t="s">
        <v>116</v>
      </c>
      <c r="D679" s="169"/>
      <c r="E679" s="168" t="s">
        <v>117</v>
      </c>
      <c r="F679" s="170"/>
      <c r="G679" s="170"/>
      <c r="H679" s="171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  <c r="CF679" s="42"/>
      <c r="CG679" s="42"/>
      <c r="CH679" s="42"/>
      <c r="CI679" s="42"/>
      <c r="CJ679" s="42"/>
      <c r="CK679" s="42"/>
      <c r="CL679" s="42"/>
      <c r="CM679" s="42"/>
      <c r="CN679" s="42"/>
      <c r="CO679" s="42"/>
      <c r="CP679" s="42"/>
      <c r="CQ679" s="42"/>
      <c r="CR679" s="42"/>
      <c r="CS679" s="42"/>
      <c r="CT679" s="42"/>
      <c r="CU679" s="42"/>
      <c r="CV679" s="42"/>
      <c r="CW679" s="42"/>
      <c r="CX679" s="42"/>
      <c r="CY679" s="42"/>
      <c r="CZ679" s="42"/>
      <c r="DA679" s="42"/>
      <c r="DB679" s="42"/>
      <c r="DC679" s="42"/>
      <c r="DD679" s="42"/>
      <c r="DE679" s="42"/>
      <c r="DF679" s="42"/>
      <c r="DG679" s="42"/>
      <c r="DH679" s="42"/>
      <c r="DI679" s="42"/>
      <c r="DJ679" s="42"/>
      <c r="DK679" s="42"/>
      <c r="DL679" s="42"/>
      <c r="DM679" s="42"/>
      <c r="DN679" s="42"/>
      <c r="DO679" s="42"/>
      <c r="DP679" s="42"/>
      <c r="DQ679" s="42"/>
      <c r="DR679" s="42"/>
      <c r="DS679" s="42"/>
      <c r="DT679" s="42"/>
      <c r="DU679" s="42"/>
      <c r="DV679" s="42"/>
    </row>
    <row r="680" spans="1:126" s="43" customFormat="1" ht="12" customHeight="1">
      <c r="A680" s="133"/>
      <c r="B680" s="134" t="s">
        <v>100</v>
      </c>
      <c r="C680" s="168" t="s">
        <v>207</v>
      </c>
      <c r="D680" s="169"/>
      <c r="E680" s="168" t="s">
        <v>208</v>
      </c>
      <c r="F680" s="170"/>
      <c r="G680" s="170"/>
      <c r="H680" s="171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  <c r="CF680" s="42"/>
      <c r="CG680" s="42"/>
      <c r="CH680" s="42"/>
      <c r="CI680" s="42"/>
      <c r="CJ680" s="42"/>
      <c r="CK680" s="42"/>
      <c r="CL680" s="42"/>
      <c r="CM680" s="42"/>
      <c r="CN680" s="42"/>
      <c r="CO680" s="42"/>
      <c r="CP680" s="42"/>
      <c r="CQ680" s="42"/>
      <c r="CR680" s="42"/>
      <c r="CS680" s="42"/>
      <c r="CT680" s="42"/>
      <c r="CU680" s="42"/>
      <c r="CV680" s="42"/>
      <c r="CW680" s="42"/>
      <c r="CX680" s="42"/>
      <c r="CY680" s="42"/>
      <c r="CZ680" s="42"/>
      <c r="DA680" s="42"/>
      <c r="DB680" s="42"/>
      <c r="DC680" s="42"/>
      <c r="DD680" s="42"/>
      <c r="DE680" s="42"/>
      <c r="DF680" s="42"/>
      <c r="DG680" s="42"/>
      <c r="DH680" s="42"/>
      <c r="DI680" s="42"/>
      <c r="DJ680" s="42"/>
      <c r="DK680" s="42"/>
      <c r="DL680" s="42"/>
      <c r="DM680" s="42"/>
      <c r="DN680" s="42"/>
      <c r="DO680" s="42"/>
      <c r="DP680" s="42"/>
      <c r="DQ680" s="42"/>
      <c r="DR680" s="42"/>
      <c r="DS680" s="42"/>
      <c r="DT680" s="42"/>
      <c r="DU680" s="42"/>
      <c r="DV680" s="42"/>
    </row>
    <row r="681" spans="1:126" s="43" customFormat="1" ht="12.75" customHeight="1">
      <c r="A681" s="133"/>
      <c r="B681" s="134" t="s">
        <v>115</v>
      </c>
      <c r="C681" s="168" t="s">
        <v>175</v>
      </c>
      <c r="D681" s="169"/>
      <c r="E681" s="168" t="s">
        <v>213</v>
      </c>
      <c r="F681" s="170"/>
      <c r="G681" s="170"/>
      <c r="H681" s="171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  <c r="CF681" s="42"/>
      <c r="CG681" s="42"/>
      <c r="CH681" s="42"/>
      <c r="CI681" s="42"/>
      <c r="CJ681" s="42"/>
      <c r="CK681" s="42"/>
      <c r="CL681" s="42"/>
      <c r="CM681" s="42"/>
      <c r="CN681" s="42"/>
      <c r="CO681" s="42"/>
      <c r="CP681" s="42"/>
      <c r="CQ681" s="42"/>
      <c r="CR681" s="42"/>
      <c r="CS681" s="42"/>
      <c r="CT681" s="42"/>
      <c r="CU681" s="42"/>
      <c r="CV681" s="42"/>
      <c r="CW681" s="42"/>
      <c r="CX681" s="42"/>
      <c r="CY681" s="42"/>
      <c r="CZ681" s="42"/>
      <c r="DA681" s="42"/>
      <c r="DB681" s="42"/>
      <c r="DC681" s="42"/>
      <c r="DD681" s="42"/>
      <c r="DE681" s="42"/>
      <c r="DF681" s="42"/>
      <c r="DG681" s="42"/>
      <c r="DH681" s="42"/>
      <c r="DI681" s="42"/>
      <c r="DJ681" s="42"/>
      <c r="DK681" s="42"/>
      <c r="DL681" s="42"/>
      <c r="DM681" s="42"/>
      <c r="DN681" s="42"/>
      <c r="DO681" s="42"/>
      <c r="DP681" s="42"/>
      <c r="DQ681" s="42"/>
      <c r="DR681" s="42"/>
      <c r="DS681" s="42"/>
      <c r="DT681" s="42"/>
      <c r="DU681" s="42"/>
      <c r="DV681" s="42"/>
    </row>
    <row r="682" spans="1:126" s="43" customFormat="1" ht="12.75" customHeight="1">
      <c r="A682" s="133"/>
      <c r="B682" s="134" t="s">
        <v>132</v>
      </c>
      <c r="C682" s="168" t="s">
        <v>139</v>
      </c>
      <c r="D682" s="169"/>
      <c r="E682" s="168" t="s">
        <v>209</v>
      </c>
      <c r="F682" s="170"/>
      <c r="G682" s="170"/>
      <c r="H682" s="171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  <c r="CE682" s="42"/>
      <c r="CF682" s="42"/>
      <c r="CG682" s="42"/>
      <c r="CH682" s="42"/>
      <c r="CI682" s="42"/>
      <c r="CJ682" s="42"/>
      <c r="CK682" s="42"/>
      <c r="CL682" s="42"/>
      <c r="CM682" s="42"/>
      <c r="CN682" s="42"/>
      <c r="CO682" s="42"/>
      <c r="CP682" s="42"/>
      <c r="CQ682" s="42"/>
      <c r="CR682" s="42"/>
      <c r="CS682" s="42"/>
      <c r="CT682" s="42"/>
      <c r="CU682" s="42"/>
      <c r="CV682" s="42"/>
      <c r="CW682" s="42"/>
      <c r="CX682" s="42"/>
      <c r="CY682" s="42"/>
      <c r="CZ682" s="42"/>
      <c r="DA682" s="42"/>
      <c r="DB682" s="42"/>
      <c r="DC682" s="42"/>
      <c r="DD682" s="42"/>
      <c r="DE682" s="42"/>
      <c r="DF682" s="42"/>
      <c r="DG682" s="42"/>
      <c r="DH682" s="42"/>
      <c r="DI682" s="42"/>
      <c r="DJ682" s="42"/>
      <c r="DK682" s="42"/>
      <c r="DL682" s="42"/>
      <c r="DM682" s="42"/>
      <c r="DN682" s="42"/>
      <c r="DO682" s="42"/>
      <c r="DP682" s="42"/>
      <c r="DQ682" s="42"/>
      <c r="DR682" s="42"/>
      <c r="DS682" s="42"/>
      <c r="DT682" s="42"/>
      <c r="DU682" s="42"/>
      <c r="DV682" s="42"/>
    </row>
    <row r="683" spans="1:126" s="43" customFormat="1" ht="12" customHeight="1">
      <c r="A683" s="133"/>
      <c r="B683" s="134" t="s">
        <v>135</v>
      </c>
      <c r="C683" s="168" t="s">
        <v>105</v>
      </c>
      <c r="D683" s="169"/>
      <c r="E683" s="168" t="s">
        <v>111</v>
      </c>
      <c r="F683" s="170"/>
      <c r="G683" s="170"/>
      <c r="H683" s="171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  <c r="CE683" s="42"/>
      <c r="CF683" s="42"/>
      <c r="CG683" s="42"/>
      <c r="CH683" s="42"/>
      <c r="CI683" s="42"/>
      <c r="CJ683" s="42"/>
      <c r="CK683" s="42"/>
      <c r="CL683" s="42"/>
      <c r="CM683" s="42"/>
      <c r="CN683" s="42"/>
      <c r="CO683" s="42"/>
      <c r="CP683" s="42"/>
      <c r="CQ683" s="42"/>
      <c r="CR683" s="42"/>
      <c r="CS683" s="42"/>
      <c r="CT683" s="42"/>
      <c r="CU683" s="42"/>
      <c r="CV683" s="42"/>
      <c r="CW683" s="42"/>
      <c r="CX683" s="42"/>
      <c r="CY683" s="42"/>
      <c r="CZ683" s="42"/>
      <c r="DA683" s="42"/>
      <c r="DB683" s="42"/>
      <c r="DC683" s="42"/>
      <c r="DD683" s="42"/>
      <c r="DE683" s="42"/>
      <c r="DF683" s="42"/>
      <c r="DG683" s="42"/>
      <c r="DH683" s="42"/>
      <c r="DI683" s="42"/>
      <c r="DJ683" s="42"/>
      <c r="DK683" s="42"/>
      <c r="DL683" s="42"/>
      <c r="DM683" s="42"/>
      <c r="DN683" s="42"/>
      <c r="DO683" s="42"/>
      <c r="DP683" s="42"/>
      <c r="DQ683" s="42"/>
      <c r="DR683" s="42"/>
      <c r="DS683" s="42"/>
      <c r="DT683" s="42"/>
      <c r="DU683" s="42"/>
      <c r="DV683" s="42"/>
    </row>
    <row r="684" spans="1:126" s="43" customFormat="1" ht="12.75" customHeight="1">
      <c r="A684" s="133"/>
      <c r="B684" s="134" t="s">
        <v>170</v>
      </c>
      <c r="C684" s="168" t="s">
        <v>106</v>
      </c>
      <c r="D684" s="169"/>
      <c r="E684" s="168" t="s">
        <v>112</v>
      </c>
      <c r="F684" s="170"/>
      <c r="G684" s="170"/>
      <c r="H684" s="171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  <c r="BY684" s="42"/>
      <c r="BZ684" s="42"/>
      <c r="CA684" s="42"/>
      <c r="CB684" s="42"/>
      <c r="CC684" s="42"/>
      <c r="CD684" s="42"/>
      <c r="CE684" s="42"/>
      <c r="CF684" s="42"/>
      <c r="CG684" s="42"/>
      <c r="CH684" s="42"/>
      <c r="CI684" s="42"/>
      <c r="CJ684" s="42"/>
      <c r="CK684" s="42"/>
      <c r="CL684" s="42"/>
      <c r="CM684" s="42"/>
      <c r="CN684" s="42"/>
      <c r="CO684" s="42"/>
      <c r="CP684" s="42"/>
      <c r="CQ684" s="42"/>
      <c r="CR684" s="42"/>
      <c r="CS684" s="42"/>
      <c r="CT684" s="42"/>
      <c r="CU684" s="42"/>
      <c r="CV684" s="42"/>
      <c r="CW684" s="42"/>
      <c r="CX684" s="42"/>
      <c r="CY684" s="42"/>
      <c r="CZ684" s="42"/>
      <c r="DA684" s="42"/>
      <c r="DB684" s="42"/>
      <c r="DC684" s="42"/>
      <c r="DD684" s="42"/>
      <c r="DE684" s="42"/>
      <c r="DF684" s="42"/>
      <c r="DG684" s="42"/>
      <c r="DH684" s="42"/>
      <c r="DI684" s="42"/>
      <c r="DJ684" s="42"/>
      <c r="DK684" s="42"/>
      <c r="DL684" s="42"/>
      <c r="DM684" s="42"/>
      <c r="DN684" s="42"/>
      <c r="DO684" s="42"/>
      <c r="DP684" s="42"/>
      <c r="DQ684" s="42"/>
      <c r="DR684" s="42"/>
      <c r="DS684" s="42"/>
      <c r="DT684" s="42"/>
      <c r="DU684" s="42"/>
      <c r="DV684" s="42"/>
    </row>
    <row r="685" spans="1:126" s="43" customFormat="1" ht="12.75" customHeight="1">
      <c r="A685" s="133"/>
      <c r="B685" s="134" t="s">
        <v>171</v>
      </c>
      <c r="C685" s="168" t="s">
        <v>138</v>
      </c>
      <c r="D685" s="169"/>
      <c r="E685" s="168" t="s">
        <v>210</v>
      </c>
      <c r="F685" s="170"/>
      <c r="G685" s="170"/>
      <c r="H685" s="171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  <c r="BY685" s="42"/>
      <c r="BZ685" s="42"/>
      <c r="CA685" s="42"/>
      <c r="CB685" s="42"/>
      <c r="CC685" s="42"/>
      <c r="CD685" s="42"/>
      <c r="CE685" s="42"/>
      <c r="CF685" s="42"/>
      <c r="CG685" s="42"/>
      <c r="CH685" s="42"/>
      <c r="CI685" s="42"/>
      <c r="CJ685" s="42"/>
      <c r="CK685" s="42"/>
      <c r="CL685" s="42"/>
      <c r="CM685" s="42"/>
      <c r="CN685" s="42"/>
      <c r="CO685" s="42"/>
      <c r="CP685" s="42"/>
      <c r="CQ685" s="42"/>
      <c r="CR685" s="42"/>
      <c r="CS685" s="42"/>
      <c r="CT685" s="42"/>
      <c r="CU685" s="42"/>
      <c r="CV685" s="42"/>
      <c r="CW685" s="42"/>
      <c r="CX685" s="42"/>
      <c r="CY685" s="42"/>
      <c r="CZ685" s="42"/>
      <c r="DA685" s="42"/>
      <c r="DB685" s="42"/>
      <c r="DC685" s="42"/>
      <c r="DD685" s="42"/>
      <c r="DE685" s="42"/>
      <c r="DF685" s="42"/>
      <c r="DG685" s="42"/>
      <c r="DH685" s="42"/>
      <c r="DI685" s="42"/>
      <c r="DJ685" s="42"/>
      <c r="DK685" s="42"/>
      <c r="DL685" s="42"/>
      <c r="DM685" s="42"/>
      <c r="DN685" s="42"/>
      <c r="DO685" s="42"/>
      <c r="DP685" s="42"/>
      <c r="DQ685" s="42"/>
      <c r="DR685" s="42"/>
      <c r="DS685" s="42"/>
      <c r="DT685" s="42"/>
      <c r="DU685" s="42"/>
      <c r="DV685" s="42"/>
    </row>
    <row r="686" spans="1:126" s="43" customFormat="1" ht="12.75" customHeight="1">
      <c r="A686" s="133"/>
      <c r="B686" s="134" t="s">
        <v>172</v>
      </c>
      <c r="C686" s="168" t="s">
        <v>81</v>
      </c>
      <c r="D686" s="169"/>
      <c r="E686" s="168" t="s">
        <v>108</v>
      </c>
      <c r="F686" s="170"/>
      <c r="G686" s="170"/>
      <c r="H686" s="171"/>
      <c r="I686" s="41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  <c r="BY686" s="42"/>
      <c r="BZ686" s="42"/>
      <c r="CA686" s="42"/>
      <c r="CB686" s="42"/>
      <c r="CC686" s="42"/>
      <c r="CD686" s="42"/>
      <c r="CE686" s="42"/>
      <c r="CF686" s="42"/>
      <c r="CG686" s="42"/>
      <c r="CH686" s="42"/>
      <c r="CI686" s="42"/>
      <c r="CJ686" s="42"/>
      <c r="CK686" s="42"/>
      <c r="CL686" s="42"/>
      <c r="CM686" s="42"/>
      <c r="CN686" s="42"/>
      <c r="CO686" s="42"/>
      <c r="CP686" s="42"/>
      <c r="CQ686" s="42"/>
      <c r="CR686" s="42"/>
      <c r="CS686" s="42"/>
      <c r="CT686" s="42"/>
      <c r="CU686" s="42"/>
      <c r="CV686" s="42"/>
      <c r="CW686" s="42"/>
      <c r="CX686" s="42"/>
      <c r="CY686" s="42"/>
      <c r="CZ686" s="42"/>
      <c r="DA686" s="42"/>
      <c r="DB686" s="42"/>
      <c r="DC686" s="42"/>
      <c r="DD686" s="42"/>
      <c r="DE686" s="42"/>
      <c r="DF686" s="42"/>
      <c r="DG686" s="42"/>
      <c r="DH686" s="42"/>
      <c r="DI686" s="42"/>
      <c r="DJ686" s="42"/>
      <c r="DK686" s="42"/>
      <c r="DL686" s="42"/>
      <c r="DM686" s="42"/>
      <c r="DN686" s="42"/>
      <c r="DO686" s="42"/>
      <c r="DP686" s="42"/>
      <c r="DQ686" s="42"/>
      <c r="DR686" s="42"/>
      <c r="DS686" s="42"/>
      <c r="DT686" s="42"/>
      <c r="DU686" s="42"/>
      <c r="DV686" s="42"/>
    </row>
    <row r="687" spans="1:126" s="43" customFormat="1" ht="12.75" customHeight="1">
      <c r="A687" s="133"/>
      <c r="B687" s="134" t="s">
        <v>173</v>
      </c>
      <c r="C687" s="135" t="s">
        <v>202</v>
      </c>
      <c r="D687" s="136"/>
      <c r="E687" s="168" t="s">
        <v>211</v>
      </c>
      <c r="F687" s="170"/>
      <c r="G687" s="170"/>
      <c r="H687" s="171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  <c r="BY687" s="42"/>
      <c r="BZ687" s="42"/>
      <c r="CA687" s="42"/>
      <c r="CB687" s="42"/>
      <c r="CC687" s="42"/>
      <c r="CD687" s="42"/>
      <c r="CE687" s="42"/>
      <c r="CF687" s="42"/>
      <c r="CG687" s="42"/>
      <c r="CH687" s="42"/>
      <c r="CI687" s="42"/>
      <c r="CJ687" s="42"/>
      <c r="CK687" s="42"/>
      <c r="CL687" s="42"/>
      <c r="CM687" s="42"/>
      <c r="CN687" s="42"/>
      <c r="CO687" s="42"/>
      <c r="CP687" s="42"/>
      <c r="CQ687" s="42"/>
      <c r="CR687" s="42"/>
      <c r="CS687" s="42"/>
      <c r="CT687" s="42"/>
      <c r="CU687" s="42"/>
      <c r="CV687" s="42"/>
      <c r="CW687" s="42"/>
      <c r="CX687" s="42"/>
      <c r="CY687" s="42"/>
      <c r="CZ687" s="42"/>
      <c r="DA687" s="42"/>
      <c r="DB687" s="42"/>
      <c r="DC687" s="42"/>
      <c r="DD687" s="42"/>
      <c r="DE687" s="42"/>
      <c r="DF687" s="42"/>
      <c r="DG687" s="42"/>
      <c r="DH687" s="42"/>
      <c r="DI687" s="42"/>
      <c r="DJ687" s="42"/>
      <c r="DK687" s="42"/>
      <c r="DL687" s="42"/>
      <c r="DM687" s="42"/>
      <c r="DN687" s="42"/>
      <c r="DO687" s="42"/>
      <c r="DP687" s="42"/>
      <c r="DQ687" s="42"/>
      <c r="DR687" s="42"/>
      <c r="DS687" s="42"/>
      <c r="DT687" s="42"/>
      <c r="DU687" s="42"/>
      <c r="DV687" s="42"/>
    </row>
    <row r="688" spans="1:126" s="43" customFormat="1" ht="12.75" customHeight="1">
      <c r="A688" s="133"/>
      <c r="B688" s="134" t="s">
        <v>191</v>
      </c>
      <c r="C688" s="168" t="s">
        <v>176</v>
      </c>
      <c r="D688" s="169"/>
      <c r="E688" s="168" t="s">
        <v>214</v>
      </c>
      <c r="F688" s="170"/>
      <c r="G688" s="170"/>
      <c r="H688" s="171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  <c r="CE688" s="42"/>
      <c r="CF688" s="42"/>
      <c r="CG688" s="42"/>
      <c r="CH688" s="42"/>
      <c r="CI688" s="42"/>
      <c r="CJ688" s="42"/>
      <c r="CK688" s="42"/>
      <c r="CL688" s="42"/>
      <c r="CM688" s="42"/>
      <c r="CN688" s="42"/>
      <c r="CO688" s="42"/>
      <c r="CP688" s="42"/>
      <c r="CQ688" s="42"/>
      <c r="CR688" s="42"/>
      <c r="CS688" s="42"/>
      <c r="CT688" s="42"/>
      <c r="CU688" s="42"/>
      <c r="CV688" s="42"/>
      <c r="CW688" s="42"/>
      <c r="CX688" s="42"/>
      <c r="CY688" s="42"/>
      <c r="CZ688" s="42"/>
      <c r="DA688" s="42"/>
      <c r="DB688" s="42"/>
      <c r="DC688" s="42"/>
      <c r="DD688" s="42"/>
      <c r="DE688" s="42"/>
      <c r="DF688" s="42"/>
      <c r="DG688" s="42"/>
      <c r="DH688" s="42"/>
      <c r="DI688" s="42"/>
      <c r="DJ688" s="42"/>
      <c r="DK688" s="42"/>
      <c r="DL688" s="42"/>
      <c r="DM688" s="42"/>
      <c r="DN688" s="42"/>
      <c r="DO688" s="42"/>
      <c r="DP688" s="42"/>
      <c r="DQ688" s="42"/>
      <c r="DR688" s="42"/>
      <c r="DS688" s="42"/>
      <c r="DT688" s="42"/>
      <c r="DU688" s="42"/>
      <c r="DV688" s="42"/>
    </row>
    <row r="689" spans="1:126" s="43" customFormat="1" ht="12.75" customHeight="1">
      <c r="A689" s="133"/>
      <c r="B689" s="134" t="s">
        <v>192</v>
      </c>
      <c r="C689" s="168" t="s">
        <v>177</v>
      </c>
      <c r="D689" s="169"/>
      <c r="E689" s="168" t="s">
        <v>215</v>
      </c>
      <c r="F689" s="170"/>
      <c r="G689" s="170"/>
      <c r="H689" s="171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  <c r="CE689" s="42"/>
      <c r="CF689" s="42"/>
      <c r="CG689" s="42"/>
      <c r="CH689" s="42"/>
      <c r="CI689" s="42"/>
      <c r="CJ689" s="42"/>
      <c r="CK689" s="42"/>
      <c r="CL689" s="42"/>
      <c r="CM689" s="42"/>
      <c r="CN689" s="42"/>
      <c r="CO689" s="42"/>
      <c r="CP689" s="42"/>
      <c r="CQ689" s="42"/>
      <c r="CR689" s="42"/>
      <c r="CS689" s="42"/>
      <c r="CT689" s="42"/>
      <c r="CU689" s="42"/>
      <c r="CV689" s="42"/>
      <c r="CW689" s="42"/>
      <c r="CX689" s="42"/>
      <c r="CY689" s="42"/>
      <c r="CZ689" s="42"/>
      <c r="DA689" s="42"/>
      <c r="DB689" s="42"/>
      <c r="DC689" s="42"/>
      <c r="DD689" s="42"/>
      <c r="DE689" s="42"/>
      <c r="DF689" s="42"/>
      <c r="DG689" s="42"/>
      <c r="DH689" s="42"/>
      <c r="DI689" s="42"/>
      <c r="DJ689" s="42"/>
      <c r="DK689" s="42"/>
      <c r="DL689" s="42"/>
      <c r="DM689" s="42"/>
      <c r="DN689" s="42"/>
      <c r="DO689" s="42"/>
      <c r="DP689" s="42"/>
      <c r="DQ689" s="42"/>
      <c r="DR689" s="42"/>
      <c r="DS689" s="42"/>
      <c r="DT689" s="42"/>
      <c r="DU689" s="42"/>
      <c r="DV689" s="42"/>
    </row>
    <row r="690" spans="1:126" s="43" customFormat="1" ht="12.75" customHeight="1" thickBot="1">
      <c r="A690" s="133"/>
      <c r="B690" s="134" t="s">
        <v>193</v>
      </c>
      <c r="C690" s="164" t="s">
        <v>178</v>
      </c>
      <c r="D690" s="165"/>
      <c r="E690" s="164" t="s">
        <v>174</v>
      </c>
      <c r="F690" s="166"/>
      <c r="G690" s="166"/>
      <c r="H690" s="167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  <c r="BY690" s="42"/>
      <c r="BZ690" s="42"/>
      <c r="CA690" s="42"/>
      <c r="CB690" s="42"/>
      <c r="CC690" s="42"/>
      <c r="CD690" s="42"/>
      <c r="CE690" s="42"/>
      <c r="CF690" s="42"/>
      <c r="CG690" s="42"/>
      <c r="CH690" s="42"/>
      <c r="CI690" s="42"/>
      <c r="CJ690" s="42"/>
      <c r="CK690" s="42"/>
      <c r="CL690" s="42"/>
      <c r="CM690" s="42"/>
      <c r="CN690" s="42"/>
      <c r="CO690" s="42"/>
      <c r="CP690" s="42"/>
      <c r="CQ690" s="42"/>
      <c r="CR690" s="42"/>
      <c r="CS690" s="42"/>
      <c r="CT690" s="42"/>
      <c r="CU690" s="42"/>
      <c r="CV690" s="42"/>
      <c r="CW690" s="42"/>
      <c r="CX690" s="42"/>
      <c r="CY690" s="42"/>
      <c r="CZ690" s="42"/>
      <c r="DA690" s="42"/>
      <c r="DB690" s="42"/>
      <c r="DC690" s="42"/>
      <c r="DD690" s="42"/>
      <c r="DE690" s="42"/>
      <c r="DF690" s="42"/>
      <c r="DG690" s="42"/>
      <c r="DH690" s="42"/>
      <c r="DI690" s="42"/>
      <c r="DJ690" s="42"/>
      <c r="DK690" s="42"/>
      <c r="DL690" s="42"/>
      <c r="DM690" s="42"/>
      <c r="DN690" s="42"/>
      <c r="DO690" s="42"/>
      <c r="DP690" s="42"/>
      <c r="DQ690" s="42"/>
      <c r="DR690" s="42"/>
      <c r="DS690" s="42"/>
      <c r="DT690" s="42"/>
      <c r="DU690" s="42"/>
      <c r="DV690" s="42"/>
    </row>
    <row r="691" spans="1:8" ht="13.5" thickBot="1">
      <c r="A691" s="137"/>
      <c r="B691" s="138"/>
      <c r="C691" s="139" t="s">
        <v>8</v>
      </c>
      <c r="D691" s="140"/>
      <c r="E691" s="141"/>
      <c r="F691" s="142">
        <f>F673</f>
        <v>0</v>
      </c>
      <c r="G691" s="143">
        <f>G673</f>
        <v>0</v>
      </c>
      <c r="H691" s="143">
        <f>H673</f>
        <v>0</v>
      </c>
    </row>
    <row r="692" spans="1:8" ht="12.75">
      <c r="A692" s="43"/>
      <c r="B692" s="43"/>
      <c r="C692" s="43"/>
      <c r="D692" s="146"/>
      <c r="E692" s="43"/>
      <c r="F692" s="147"/>
      <c r="G692" s="147"/>
      <c r="H692" s="43"/>
    </row>
    <row r="693" spans="4:7" s="144" customFormat="1" ht="12.75">
      <c r="D693" s="148"/>
      <c r="F693" s="149"/>
      <c r="G693" s="149"/>
    </row>
    <row r="694" spans="4:7" s="144" customFormat="1" ht="12.75">
      <c r="D694" s="148"/>
      <c r="F694" s="149"/>
      <c r="G694" s="149"/>
    </row>
    <row r="695" spans="4:7" s="144" customFormat="1" ht="12.75">
      <c r="D695" s="148"/>
      <c r="F695" s="149"/>
      <c r="G695" s="149"/>
    </row>
    <row r="696" spans="4:7" s="144" customFormat="1" ht="12.75">
      <c r="D696" s="148"/>
      <c r="F696" s="149"/>
      <c r="G696" s="149"/>
    </row>
    <row r="697" spans="4:7" s="144" customFormat="1" ht="12.75">
      <c r="D697" s="148"/>
      <c r="F697" s="149"/>
      <c r="G697" s="149"/>
    </row>
    <row r="698" spans="4:7" s="144" customFormat="1" ht="12.75">
      <c r="D698" s="148"/>
      <c r="F698" s="149"/>
      <c r="G698" s="149"/>
    </row>
    <row r="699" spans="4:7" s="144" customFormat="1" ht="12.75">
      <c r="D699" s="148"/>
      <c r="F699" s="149"/>
      <c r="G699" s="149"/>
    </row>
    <row r="700" spans="4:7" s="144" customFormat="1" ht="12.75">
      <c r="D700" s="148"/>
      <c r="F700" s="149"/>
      <c r="G700" s="149"/>
    </row>
    <row r="701" spans="4:7" s="144" customFormat="1" ht="12.75">
      <c r="D701" s="148"/>
      <c r="F701" s="149"/>
      <c r="G701" s="149"/>
    </row>
    <row r="702" spans="4:7" s="144" customFormat="1" ht="12.75">
      <c r="D702" s="148"/>
      <c r="F702" s="149"/>
      <c r="G702" s="149"/>
    </row>
    <row r="703" spans="4:7" s="144" customFormat="1" ht="12.75">
      <c r="D703" s="148"/>
      <c r="F703" s="149"/>
      <c r="G703" s="149"/>
    </row>
    <row r="704" spans="4:7" s="144" customFormat="1" ht="12.75">
      <c r="D704" s="148"/>
      <c r="F704" s="149"/>
      <c r="G704" s="149"/>
    </row>
    <row r="705" spans="4:7" s="144" customFormat="1" ht="12.75">
      <c r="D705" s="148"/>
      <c r="F705" s="149"/>
      <c r="G705" s="149"/>
    </row>
    <row r="706" spans="4:7" s="144" customFormat="1" ht="12.75">
      <c r="D706" s="148"/>
      <c r="F706" s="149"/>
      <c r="G706" s="149"/>
    </row>
    <row r="707" spans="4:7" s="144" customFormat="1" ht="12.75">
      <c r="D707" s="148"/>
      <c r="F707" s="149"/>
      <c r="G707" s="149"/>
    </row>
    <row r="708" spans="4:7" s="144" customFormat="1" ht="12.75">
      <c r="D708" s="148"/>
      <c r="F708" s="149"/>
      <c r="G708" s="149"/>
    </row>
    <row r="709" spans="4:7" s="144" customFormat="1" ht="12.75">
      <c r="D709" s="148"/>
      <c r="F709" s="149"/>
      <c r="G709" s="149"/>
    </row>
    <row r="710" spans="4:7" s="144" customFormat="1" ht="12.75">
      <c r="D710" s="148"/>
      <c r="F710" s="149"/>
      <c r="G710" s="149"/>
    </row>
    <row r="711" spans="4:7" s="144" customFormat="1" ht="12.75">
      <c r="D711" s="148"/>
      <c r="F711" s="149"/>
      <c r="G711" s="149"/>
    </row>
    <row r="712" spans="4:7" s="144" customFormat="1" ht="12.75">
      <c r="D712" s="148"/>
      <c r="F712" s="149"/>
      <c r="G712" s="149"/>
    </row>
    <row r="713" spans="4:7" s="144" customFormat="1" ht="12.75">
      <c r="D713" s="148"/>
      <c r="F713" s="149"/>
      <c r="G713" s="149"/>
    </row>
    <row r="714" spans="4:7" s="144" customFormat="1" ht="12.75">
      <c r="D714" s="148"/>
      <c r="F714" s="149"/>
      <c r="G714" s="149"/>
    </row>
    <row r="715" spans="4:7" s="144" customFormat="1" ht="12.75">
      <c r="D715" s="148"/>
      <c r="F715" s="149"/>
      <c r="G715" s="149"/>
    </row>
    <row r="716" spans="4:7" s="144" customFormat="1" ht="12.75">
      <c r="D716" s="148"/>
      <c r="F716" s="149"/>
      <c r="G716" s="149"/>
    </row>
    <row r="717" spans="4:7" s="144" customFormat="1" ht="12.75">
      <c r="D717" s="148"/>
      <c r="F717" s="149"/>
      <c r="G717" s="149"/>
    </row>
    <row r="718" spans="4:7" s="144" customFormat="1" ht="12.75">
      <c r="D718" s="148"/>
      <c r="F718" s="149"/>
      <c r="G718" s="149"/>
    </row>
    <row r="719" spans="4:7" s="144" customFormat="1" ht="12.75">
      <c r="D719" s="148"/>
      <c r="F719" s="149"/>
      <c r="G719" s="149"/>
    </row>
    <row r="720" spans="4:7" s="144" customFormat="1" ht="12.75">
      <c r="D720" s="148"/>
      <c r="F720" s="149"/>
      <c r="G720" s="149"/>
    </row>
    <row r="721" spans="4:7" s="144" customFormat="1" ht="12.75">
      <c r="D721" s="148"/>
      <c r="F721" s="149"/>
      <c r="G721" s="149"/>
    </row>
    <row r="722" spans="4:7" s="144" customFormat="1" ht="12.75">
      <c r="D722" s="148"/>
      <c r="F722" s="149"/>
      <c r="G722" s="149"/>
    </row>
    <row r="723" spans="4:7" s="144" customFormat="1" ht="12.75">
      <c r="D723" s="148"/>
      <c r="F723" s="149"/>
      <c r="G723" s="149"/>
    </row>
    <row r="724" spans="4:7" s="144" customFormat="1" ht="12.75">
      <c r="D724" s="148"/>
      <c r="F724" s="149"/>
      <c r="G724" s="149"/>
    </row>
    <row r="725" spans="4:7" s="144" customFormat="1" ht="12.75">
      <c r="D725" s="148"/>
      <c r="F725" s="149"/>
      <c r="G725" s="149"/>
    </row>
    <row r="726" spans="4:7" s="144" customFormat="1" ht="12.75">
      <c r="D726" s="148"/>
      <c r="F726" s="149"/>
      <c r="G726" s="149"/>
    </row>
    <row r="727" spans="4:7" s="144" customFormat="1" ht="12.75">
      <c r="D727" s="148"/>
      <c r="F727" s="149"/>
      <c r="G727" s="149"/>
    </row>
    <row r="728" spans="4:7" s="144" customFormat="1" ht="12.75">
      <c r="D728" s="148"/>
      <c r="F728" s="149"/>
      <c r="G728" s="149"/>
    </row>
    <row r="729" spans="4:7" s="144" customFormat="1" ht="12.75">
      <c r="D729" s="148"/>
      <c r="F729" s="149"/>
      <c r="G729" s="149"/>
    </row>
    <row r="730" spans="4:7" s="144" customFormat="1" ht="12.75">
      <c r="D730" s="148"/>
      <c r="F730" s="149"/>
      <c r="G730" s="149"/>
    </row>
    <row r="731" spans="4:7" s="144" customFormat="1" ht="12.75">
      <c r="D731" s="148"/>
      <c r="F731" s="149"/>
      <c r="G731" s="149"/>
    </row>
    <row r="732" spans="4:7" s="144" customFormat="1" ht="12.75">
      <c r="D732" s="148"/>
      <c r="F732" s="149"/>
      <c r="G732" s="149"/>
    </row>
    <row r="733" spans="4:7" s="144" customFormat="1" ht="12.75">
      <c r="D733" s="148"/>
      <c r="F733" s="149"/>
      <c r="G733" s="149"/>
    </row>
    <row r="734" spans="4:7" s="144" customFormat="1" ht="12.75">
      <c r="D734" s="148"/>
      <c r="F734" s="149"/>
      <c r="G734" s="149"/>
    </row>
    <row r="735" spans="4:7" s="144" customFormat="1" ht="12.75">
      <c r="D735" s="148"/>
      <c r="F735" s="149"/>
      <c r="G735" s="149"/>
    </row>
    <row r="736" spans="4:7" s="144" customFormat="1" ht="12.75">
      <c r="D736" s="148"/>
      <c r="F736" s="149"/>
      <c r="G736" s="149"/>
    </row>
    <row r="737" spans="4:7" s="144" customFormat="1" ht="12.75">
      <c r="D737" s="148"/>
      <c r="F737" s="149"/>
      <c r="G737" s="149"/>
    </row>
    <row r="738" spans="4:7" s="144" customFormat="1" ht="12.75">
      <c r="D738" s="148"/>
      <c r="F738" s="149"/>
      <c r="G738" s="149"/>
    </row>
    <row r="739" spans="4:7" s="144" customFormat="1" ht="12.75">
      <c r="D739" s="148"/>
      <c r="F739" s="149"/>
      <c r="G739" s="149"/>
    </row>
    <row r="740" spans="4:7" s="144" customFormat="1" ht="12.75">
      <c r="D740" s="148"/>
      <c r="F740" s="149"/>
      <c r="G740" s="149"/>
    </row>
    <row r="741" spans="4:7" s="144" customFormat="1" ht="12.75">
      <c r="D741" s="148"/>
      <c r="F741" s="149"/>
      <c r="G741" s="149"/>
    </row>
    <row r="742" spans="4:7" s="144" customFormat="1" ht="12.75">
      <c r="D742" s="148"/>
      <c r="F742" s="149"/>
      <c r="G742" s="149"/>
    </row>
    <row r="743" spans="4:7" s="144" customFormat="1" ht="12.75">
      <c r="D743" s="148"/>
      <c r="F743" s="149"/>
      <c r="G743" s="149"/>
    </row>
    <row r="744" spans="4:7" s="144" customFormat="1" ht="12.75">
      <c r="D744" s="148"/>
      <c r="F744" s="149"/>
      <c r="G744" s="149"/>
    </row>
    <row r="745" spans="4:7" s="144" customFormat="1" ht="12.75">
      <c r="D745" s="148"/>
      <c r="F745" s="149"/>
      <c r="G745" s="149"/>
    </row>
    <row r="746" spans="4:7" s="144" customFormat="1" ht="12.75">
      <c r="D746" s="148"/>
      <c r="F746" s="149"/>
      <c r="G746" s="149"/>
    </row>
    <row r="747" spans="4:7" s="144" customFormat="1" ht="12.75">
      <c r="D747" s="148"/>
      <c r="F747" s="149"/>
      <c r="G747" s="149"/>
    </row>
    <row r="748" spans="4:7" s="144" customFormat="1" ht="12.75">
      <c r="D748" s="148"/>
      <c r="F748" s="149"/>
      <c r="G748" s="149"/>
    </row>
    <row r="749" spans="4:7" s="144" customFormat="1" ht="12.75">
      <c r="D749" s="148"/>
      <c r="F749" s="149"/>
      <c r="G749" s="149"/>
    </row>
    <row r="750" spans="4:7" s="144" customFormat="1" ht="12.75">
      <c r="D750" s="148"/>
      <c r="F750" s="149"/>
      <c r="G750" s="149"/>
    </row>
    <row r="751" spans="4:7" s="144" customFormat="1" ht="12.75">
      <c r="D751" s="148"/>
      <c r="F751" s="149"/>
      <c r="G751" s="149"/>
    </row>
    <row r="752" spans="4:7" s="144" customFormat="1" ht="12.75">
      <c r="D752" s="148"/>
      <c r="F752" s="149"/>
      <c r="G752" s="149"/>
    </row>
    <row r="753" spans="4:7" s="144" customFormat="1" ht="12.75">
      <c r="D753" s="148"/>
      <c r="F753" s="149"/>
      <c r="G753" s="149"/>
    </row>
    <row r="754" spans="4:7" s="144" customFormat="1" ht="12.75">
      <c r="D754" s="148"/>
      <c r="F754" s="149"/>
      <c r="G754" s="149"/>
    </row>
    <row r="755" spans="4:7" s="144" customFormat="1" ht="12.75">
      <c r="D755" s="148"/>
      <c r="F755" s="149"/>
      <c r="G755" s="149"/>
    </row>
    <row r="756" spans="4:7" s="144" customFormat="1" ht="12.75">
      <c r="D756" s="148"/>
      <c r="F756" s="149"/>
      <c r="G756" s="149"/>
    </row>
    <row r="757" spans="4:7" s="144" customFormat="1" ht="12.75">
      <c r="D757" s="148"/>
      <c r="F757" s="149"/>
      <c r="G757" s="149"/>
    </row>
    <row r="758" spans="4:7" s="144" customFormat="1" ht="12.75">
      <c r="D758" s="148"/>
      <c r="F758" s="149"/>
      <c r="G758" s="149"/>
    </row>
    <row r="759" spans="4:7" s="144" customFormat="1" ht="12.75">
      <c r="D759" s="148"/>
      <c r="F759" s="149"/>
      <c r="G759" s="149"/>
    </row>
    <row r="760" spans="4:7" s="144" customFormat="1" ht="12.75">
      <c r="D760" s="148"/>
      <c r="F760" s="149"/>
      <c r="G760" s="149"/>
    </row>
    <row r="761" spans="4:7" s="144" customFormat="1" ht="12.75">
      <c r="D761" s="148"/>
      <c r="F761" s="149"/>
      <c r="G761" s="149"/>
    </row>
    <row r="762" spans="4:7" s="144" customFormat="1" ht="12.75">
      <c r="D762" s="148"/>
      <c r="F762" s="149"/>
      <c r="G762" s="149"/>
    </row>
    <row r="763" spans="4:7" s="144" customFormat="1" ht="12.75">
      <c r="D763" s="148"/>
      <c r="F763" s="149"/>
      <c r="G763" s="149"/>
    </row>
    <row r="764" spans="4:7" s="144" customFormat="1" ht="12.75">
      <c r="D764" s="148"/>
      <c r="F764" s="149"/>
      <c r="G764" s="149"/>
    </row>
    <row r="765" spans="4:7" s="144" customFormat="1" ht="12.75">
      <c r="D765" s="148"/>
      <c r="F765" s="149"/>
      <c r="G765" s="149"/>
    </row>
    <row r="766" spans="4:7" s="144" customFormat="1" ht="12.75">
      <c r="D766" s="148"/>
      <c r="F766" s="149"/>
      <c r="G766" s="149"/>
    </row>
    <row r="767" spans="4:7" s="144" customFormat="1" ht="12.75">
      <c r="D767" s="148"/>
      <c r="F767" s="149"/>
      <c r="G767" s="149"/>
    </row>
    <row r="768" spans="4:7" s="144" customFormat="1" ht="12.75">
      <c r="D768" s="148"/>
      <c r="F768" s="149"/>
      <c r="G768" s="149"/>
    </row>
    <row r="769" spans="4:7" s="144" customFormat="1" ht="12.75">
      <c r="D769" s="148"/>
      <c r="F769" s="149"/>
      <c r="G769" s="149"/>
    </row>
    <row r="770" spans="4:7" s="144" customFormat="1" ht="12.75">
      <c r="D770" s="148"/>
      <c r="F770" s="149"/>
      <c r="G770" s="149"/>
    </row>
    <row r="771" spans="4:7" s="144" customFormat="1" ht="12.75">
      <c r="D771" s="148"/>
      <c r="F771" s="149"/>
      <c r="G771" s="149"/>
    </row>
    <row r="772" spans="4:7" s="144" customFormat="1" ht="12.75">
      <c r="D772" s="148"/>
      <c r="F772" s="149"/>
      <c r="G772" s="149"/>
    </row>
    <row r="773" spans="4:7" s="144" customFormat="1" ht="12.75">
      <c r="D773" s="148"/>
      <c r="F773" s="149"/>
      <c r="G773" s="149"/>
    </row>
    <row r="774" spans="4:7" s="144" customFormat="1" ht="12.75">
      <c r="D774" s="148"/>
      <c r="F774" s="149"/>
      <c r="G774" s="149"/>
    </row>
    <row r="775" spans="4:7" s="144" customFormat="1" ht="12.75">
      <c r="D775" s="148"/>
      <c r="F775" s="149"/>
      <c r="G775" s="149"/>
    </row>
    <row r="776" spans="4:7" s="144" customFormat="1" ht="12.75">
      <c r="D776" s="148"/>
      <c r="F776" s="149"/>
      <c r="G776" s="149"/>
    </row>
    <row r="777" spans="4:7" s="144" customFormat="1" ht="12.75">
      <c r="D777" s="148"/>
      <c r="F777" s="149"/>
      <c r="G777" s="149"/>
    </row>
    <row r="778" spans="4:7" s="144" customFormat="1" ht="12.75">
      <c r="D778" s="148"/>
      <c r="F778" s="149"/>
      <c r="G778" s="149"/>
    </row>
    <row r="779" spans="4:7" s="144" customFormat="1" ht="12.75">
      <c r="D779" s="148"/>
      <c r="F779" s="149"/>
      <c r="G779" s="149"/>
    </row>
    <row r="780" spans="4:7" s="144" customFormat="1" ht="12.75">
      <c r="D780" s="148"/>
      <c r="F780" s="149"/>
      <c r="G780" s="149"/>
    </row>
    <row r="781" spans="4:7" s="144" customFormat="1" ht="12.75">
      <c r="D781" s="148"/>
      <c r="F781" s="149"/>
      <c r="G781" s="149"/>
    </row>
    <row r="782" spans="4:7" s="144" customFormat="1" ht="12.75">
      <c r="D782" s="148"/>
      <c r="F782" s="149"/>
      <c r="G782" s="149"/>
    </row>
    <row r="783" spans="4:7" s="144" customFormat="1" ht="12.75">
      <c r="D783" s="148"/>
      <c r="F783" s="149"/>
      <c r="G783" s="149"/>
    </row>
    <row r="784" spans="4:7" s="144" customFormat="1" ht="12.75">
      <c r="D784" s="148"/>
      <c r="F784" s="149"/>
      <c r="G784" s="149"/>
    </row>
    <row r="785" spans="4:7" s="144" customFormat="1" ht="12.75">
      <c r="D785" s="148"/>
      <c r="F785" s="149"/>
      <c r="G785" s="149"/>
    </row>
    <row r="786" spans="4:7" s="144" customFormat="1" ht="12.75">
      <c r="D786" s="148"/>
      <c r="F786" s="149"/>
      <c r="G786" s="149"/>
    </row>
    <row r="787" spans="4:7" s="144" customFormat="1" ht="12.75">
      <c r="D787" s="148"/>
      <c r="F787" s="149"/>
      <c r="G787" s="149"/>
    </row>
    <row r="788" spans="4:7" s="144" customFormat="1" ht="12.75">
      <c r="D788" s="148"/>
      <c r="F788" s="149"/>
      <c r="G788" s="149"/>
    </row>
    <row r="789" spans="4:7" s="144" customFormat="1" ht="12.75">
      <c r="D789" s="148"/>
      <c r="F789" s="149"/>
      <c r="G789" s="149"/>
    </row>
    <row r="790" spans="4:7" s="144" customFormat="1" ht="12.75">
      <c r="D790" s="148"/>
      <c r="F790" s="149"/>
      <c r="G790" s="149"/>
    </row>
    <row r="791" spans="4:7" s="144" customFormat="1" ht="12.75">
      <c r="D791" s="148"/>
      <c r="F791" s="149"/>
      <c r="G791" s="149"/>
    </row>
    <row r="792" spans="4:7" s="144" customFormat="1" ht="12.75">
      <c r="D792" s="148"/>
      <c r="F792" s="149"/>
      <c r="G792" s="149"/>
    </row>
    <row r="793" spans="4:7" s="144" customFormat="1" ht="12.75">
      <c r="D793" s="148"/>
      <c r="F793" s="149"/>
      <c r="G793" s="149"/>
    </row>
    <row r="794" spans="4:7" s="144" customFormat="1" ht="12.75">
      <c r="D794" s="148"/>
      <c r="F794" s="149"/>
      <c r="G794" s="149"/>
    </row>
    <row r="795" spans="4:7" s="144" customFormat="1" ht="12.75">
      <c r="D795" s="148"/>
      <c r="F795" s="149"/>
      <c r="G795" s="149"/>
    </row>
    <row r="796" spans="4:7" s="144" customFormat="1" ht="12.75">
      <c r="D796" s="148"/>
      <c r="F796" s="149"/>
      <c r="G796" s="149"/>
    </row>
    <row r="797" spans="4:7" s="144" customFormat="1" ht="12.75">
      <c r="D797" s="148"/>
      <c r="F797" s="149"/>
      <c r="G797" s="149"/>
    </row>
    <row r="798" spans="4:7" s="144" customFormat="1" ht="12.75">
      <c r="D798" s="148"/>
      <c r="F798" s="149"/>
      <c r="G798" s="149"/>
    </row>
    <row r="799" spans="4:7" s="144" customFormat="1" ht="12.75">
      <c r="D799" s="148"/>
      <c r="F799" s="149"/>
      <c r="G799" s="149"/>
    </row>
    <row r="800" spans="4:7" s="144" customFormat="1" ht="12.75">
      <c r="D800" s="148"/>
      <c r="F800" s="149"/>
      <c r="G800" s="149"/>
    </row>
    <row r="801" spans="4:7" s="144" customFormat="1" ht="12.75">
      <c r="D801" s="148"/>
      <c r="F801" s="149"/>
      <c r="G801" s="149"/>
    </row>
    <row r="802" spans="4:7" s="144" customFormat="1" ht="12.75">
      <c r="D802" s="148"/>
      <c r="F802" s="149"/>
      <c r="G802" s="149"/>
    </row>
    <row r="803" spans="4:7" s="144" customFormat="1" ht="12.75">
      <c r="D803" s="148"/>
      <c r="F803" s="149"/>
      <c r="G803" s="149"/>
    </row>
    <row r="804" spans="4:7" s="144" customFormat="1" ht="12.75">
      <c r="D804" s="148"/>
      <c r="F804" s="149"/>
      <c r="G804" s="149"/>
    </row>
    <row r="805" spans="4:7" s="144" customFormat="1" ht="12.75">
      <c r="D805" s="148"/>
      <c r="F805" s="149"/>
      <c r="G805" s="149"/>
    </row>
    <row r="806" spans="4:7" s="144" customFormat="1" ht="12.75">
      <c r="D806" s="148"/>
      <c r="F806" s="149"/>
      <c r="G806" s="149"/>
    </row>
    <row r="807" spans="4:7" s="144" customFormat="1" ht="12.75">
      <c r="D807" s="148"/>
      <c r="F807" s="149"/>
      <c r="G807" s="149"/>
    </row>
    <row r="808" spans="4:7" s="144" customFormat="1" ht="12.75">
      <c r="D808" s="148"/>
      <c r="F808" s="149"/>
      <c r="G808" s="149"/>
    </row>
    <row r="809" spans="4:7" s="144" customFormat="1" ht="12.75">
      <c r="D809" s="148"/>
      <c r="F809" s="149"/>
      <c r="G809" s="149"/>
    </row>
    <row r="810" spans="4:7" s="144" customFormat="1" ht="12.75">
      <c r="D810" s="148"/>
      <c r="F810" s="149"/>
      <c r="G810" s="149"/>
    </row>
    <row r="811" spans="4:7" s="144" customFormat="1" ht="12.75">
      <c r="D811" s="148"/>
      <c r="F811" s="149"/>
      <c r="G811" s="149"/>
    </row>
    <row r="812" spans="4:7" s="144" customFormat="1" ht="12.75">
      <c r="D812" s="148"/>
      <c r="F812" s="149"/>
      <c r="G812" s="149"/>
    </row>
    <row r="813" spans="4:7" s="144" customFormat="1" ht="12.75">
      <c r="D813" s="148"/>
      <c r="F813" s="149"/>
      <c r="G813" s="149"/>
    </row>
    <row r="814" spans="4:7" s="144" customFormat="1" ht="12.75">
      <c r="D814" s="148"/>
      <c r="F814" s="149"/>
      <c r="G814" s="149"/>
    </row>
    <row r="815" spans="4:7" s="144" customFormat="1" ht="12.75">
      <c r="D815" s="148"/>
      <c r="F815" s="149"/>
      <c r="G815" s="149"/>
    </row>
    <row r="816" spans="4:7" s="144" customFormat="1" ht="12.75">
      <c r="D816" s="148"/>
      <c r="F816" s="149"/>
      <c r="G816" s="149"/>
    </row>
    <row r="817" spans="4:7" s="144" customFormat="1" ht="12.75">
      <c r="D817" s="148"/>
      <c r="F817" s="149"/>
      <c r="G817" s="149"/>
    </row>
    <row r="818" spans="4:7" s="144" customFormat="1" ht="12.75">
      <c r="D818" s="148"/>
      <c r="F818" s="149"/>
      <c r="G818" s="149"/>
    </row>
    <row r="819" spans="4:7" s="144" customFormat="1" ht="12.75">
      <c r="D819" s="148"/>
      <c r="F819" s="149"/>
      <c r="G819" s="149"/>
    </row>
    <row r="820" spans="4:7" s="144" customFormat="1" ht="12.75">
      <c r="D820" s="148"/>
      <c r="F820" s="149"/>
      <c r="G820" s="149"/>
    </row>
    <row r="821" spans="4:7" s="144" customFormat="1" ht="12.75">
      <c r="D821" s="148"/>
      <c r="F821" s="149"/>
      <c r="G821" s="149"/>
    </row>
    <row r="822" spans="4:7" s="144" customFormat="1" ht="12.75">
      <c r="D822" s="148"/>
      <c r="F822" s="149"/>
      <c r="G822" s="149"/>
    </row>
    <row r="823" spans="4:7" s="144" customFormat="1" ht="12.75">
      <c r="D823" s="148"/>
      <c r="F823" s="149"/>
      <c r="G823" s="149"/>
    </row>
    <row r="824" spans="4:7" s="144" customFormat="1" ht="12.75">
      <c r="D824" s="148"/>
      <c r="F824" s="149"/>
      <c r="G824" s="149"/>
    </row>
    <row r="825" spans="4:7" s="144" customFormat="1" ht="12.75">
      <c r="D825" s="148"/>
      <c r="F825" s="149"/>
      <c r="G825" s="149"/>
    </row>
    <row r="826" spans="4:7" s="144" customFormat="1" ht="12.75">
      <c r="D826" s="148"/>
      <c r="F826" s="149"/>
      <c r="G826" s="149"/>
    </row>
    <row r="827" spans="4:7" s="144" customFormat="1" ht="12.75">
      <c r="D827" s="148"/>
      <c r="F827" s="149"/>
      <c r="G827" s="149"/>
    </row>
    <row r="828" spans="4:7" s="144" customFormat="1" ht="12.75">
      <c r="D828" s="148"/>
      <c r="F828" s="149"/>
      <c r="G828" s="149"/>
    </row>
    <row r="829" spans="4:7" s="144" customFormat="1" ht="12.75">
      <c r="D829" s="148"/>
      <c r="F829" s="149"/>
      <c r="G829" s="149"/>
    </row>
    <row r="830" spans="4:7" s="144" customFormat="1" ht="12.75">
      <c r="D830" s="148"/>
      <c r="F830" s="149"/>
      <c r="G830" s="149"/>
    </row>
    <row r="831" spans="4:7" s="144" customFormat="1" ht="12.75">
      <c r="D831" s="148"/>
      <c r="F831" s="149"/>
      <c r="G831" s="149"/>
    </row>
    <row r="832" spans="4:7" s="144" customFormat="1" ht="12.75">
      <c r="D832" s="148"/>
      <c r="F832" s="149"/>
      <c r="G832" s="149"/>
    </row>
    <row r="833" spans="4:7" s="144" customFormat="1" ht="12.75">
      <c r="D833" s="148"/>
      <c r="F833" s="149"/>
      <c r="G833" s="149"/>
    </row>
    <row r="834" spans="4:7" s="144" customFormat="1" ht="12.75">
      <c r="D834" s="148"/>
      <c r="F834" s="149"/>
      <c r="G834" s="149"/>
    </row>
    <row r="835" spans="4:7" s="144" customFormat="1" ht="12.75">
      <c r="D835" s="148"/>
      <c r="F835" s="149"/>
      <c r="G835" s="149"/>
    </row>
    <row r="836" spans="4:7" s="144" customFormat="1" ht="12.75">
      <c r="D836" s="148"/>
      <c r="F836" s="149"/>
      <c r="G836" s="149"/>
    </row>
    <row r="837" spans="4:7" s="144" customFormat="1" ht="12.75">
      <c r="D837" s="148"/>
      <c r="F837" s="149"/>
      <c r="G837" s="149"/>
    </row>
    <row r="838" spans="4:7" s="144" customFormat="1" ht="12.75">
      <c r="D838" s="148"/>
      <c r="F838" s="149"/>
      <c r="G838" s="149"/>
    </row>
    <row r="839" spans="4:7" s="144" customFormat="1" ht="12.75">
      <c r="D839" s="148"/>
      <c r="F839" s="149"/>
      <c r="G839" s="149"/>
    </row>
    <row r="840" spans="4:7" s="144" customFormat="1" ht="12.75">
      <c r="D840" s="148"/>
      <c r="F840" s="149"/>
      <c r="G840" s="149"/>
    </row>
    <row r="841" spans="4:7" s="144" customFormat="1" ht="12.75">
      <c r="D841" s="148"/>
      <c r="F841" s="149"/>
      <c r="G841" s="149"/>
    </row>
    <row r="842" spans="4:7" s="144" customFormat="1" ht="12.75">
      <c r="D842" s="148"/>
      <c r="F842" s="149"/>
      <c r="G842" s="149"/>
    </row>
    <row r="843" spans="4:7" s="144" customFormat="1" ht="12.75">
      <c r="D843" s="148"/>
      <c r="F843" s="149"/>
      <c r="G843" s="149"/>
    </row>
    <row r="844" spans="4:7" s="144" customFormat="1" ht="12.75">
      <c r="D844" s="148"/>
      <c r="F844" s="149"/>
      <c r="G844" s="149"/>
    </row>
    <row r="845" spans="4:7" s="144" customFormat="1" ht="12.75">
      <c r="D845" s="148"/>
      <c r="F845" s="149"/>
      <c r="G845" s="149"/>
    </row>
    <row r="846" spans="4:7" s="144" customFormat="1" ht="12.75">
      <c r="D846" s="148"/>
      <c r="F846" s="149"/>
      <c r="G846" s="149"/>
    </row>
    <row r="847" spans="4:7" s="144" customFormat="1" ht="12.75">
      <c r="D847" s="148"/>
      <c r="F847" s="149"/>
      <c r="G847" s="149"/>
    </row>
    <row r="848" spans="4:7" s="144" customFormat="1" ht="12.75">
      <c r="D848" s="148"/>
      <c r="F848" s="149"/>
      <c r="G848" s="149"/>
    </row>
    <row r="849" spans="4:7" s="144" customFormat="1" ht="12.75">
      <c r="D849" s="148"/>
      <c r="F849" s="149"/>
      <c r="G849" s="149"/>
    </row>
    <row r="850" spans="4:7" s="144" customFormat="1" ht="12.75">
      <c r="D850" s="148"/>
      <c r="F850" s="149"/>
      <c r="G850" s="149"/>
    </row>
    <row r="851" spans="4:7" s="144" customFormat="1" ht="12.75">
      <c r="D851" s="148"/>
      <c r="F851" s="149"/>
      <c r="G851" s="149"/>
    </row>
    <row r="852" spans="4:7" s="144" customFormat="1" ht="12.75">
      <c r="D852" s="148"/>
      <c r="F852" s="149"/>
      <c r="G852" s="149"/>
    </row>
    <row r="853" spans="4:7" s="144" customFormat="1" ht="12.75">
      <c r="D853" s="148"/>
      <c r="F853" s="149"/>
      <c r="G853" s="149"/>
    </row>
    <row r="854" spans="4:7" s="144" customFormat="1" ht="12.75">
      <c r="D854" s="148"/>
      <c r="F854" s="149"/>
      <c r="G854" s="149"/>
    </row>
    <row r="855" spans="4:7" s="144" customFormat="1" ht="12.75">
      <c r="D855" s="148"/>
      <c r="F855" s="149"/>
      <c r="G855" s="149"/>
    </row>
    <row r="856" spans="4:7" s="144" customFormat="1" ht="12.75">
      <c r="D856" s="148"/>
      <c r="F856" s="149"/>
      <c r="G856" s="149"/>
    </row>
    <row r="857" spans="4:7" s="144" customFormat="1" ht="12.75">
      <c r="D857" s="148"/>
      <c r="F857" s="149"/>
      <c r="G857" s="149"/>
    </row>
    <row r="858" spans="4:7" s="144" customFormat="1" ht="12.75">
      <c r="D858" s="148"/>
      <c r="F858" s="149"/>
      <c r="G858" s="149"/>
    </row>
    <row r="859" spans="4:7" s="144" customFormat="1" ht="12.75">
      <c r="D859" s="148"/>
      <c r="F859" s="149"/>
      <c r="G859" s="149"/>
    </row>
    <row r="860" spans="4:7" s="144" customFormat="1" ht="12.75">
      <c r="D860" s="148"/>
      <c r="F860" s="149"/>
      <c r="G860" s="149"/>
    </row>
    <row r="861" spans="4:7" s="144" customFormat="1" ht="12.75">
      <c r="D861" s="148"/>
      <c r="F861" s="149"/>
      <c r="G861" s="149"/>
    </row>
    <row r="862" spans="4:7" s="144" customFormat="1" ht="12.75">
      <c r="D862" s="148"/>
      <c r="F862" s="149"/>
      <c r="G862" s="149"/>
    </row>
    <row r="863" spans="4:7" s="144" customFormat="1" ht="12.75">
      <c r="D863" s="148"/>
      <c r="F863" s="149"/>
      <c r="G863" s="149"/>
    </row>
    <row r="864" spans="4:7" s="144" customFormat="1" ht="12.75">
      <c r="D864" s="148"/>
      <c r="F864" s="149"/>
      <c r="G864" s="149"/>
    </row>
    <row r="865" spans="4:7" s="144" customFormat="1" ht="12.75">
      <c r="D865" s="148"/>
      <c r="F865" s="149"/>
      <c r="G865" s="149"/>
    </row>
    <row r="866" spans="4:7" s="144" customFormat="1" ht="12.75">
      <c r="D866" s="148"/>
      <c r="F866" s="149"/>
      <c r="G866" s="149"/>
    </row>
    <row r="867" spans="4:7" s="144" customFormat="1" ht="12.75">
      <c r="D867" s="148"/>
      <c r="F867" s="149"/>
      <c r="G867" s="149"/>
    </row>
    <row r="868" spans="4:7" s="144" customFormat="1" ht="12.75">
      <c r="D868" s="148"/>
      <c r="F868" s="149"/>
      <c r="G868" s="149"/>
    </row>
    <row r="869" spans="4:7" s="144" customFormat="1" ht="12.75">
      <c r="D869" s="148"/>
      <c r="F869" s="149"/>
      <c r="G869" s="149"/>
    </row>
    <row r="870" spans="4:7" s="144" customFormat="1" ht="12.75">
      <c r="D870" s="148"/>
      <c r="F870" s="149"/>
      <c r="G870" s="149"/>
    </row>
    <row r="871" spans="4:7" s="144" customFormat="1" ht="12.75">
      <c r="D871" s="148"/>
      <c r="F871" s="149"/>
      <c r="G871" s="149"/>
    </row>
    <row r="872" spans="4:7" s="144" customFormat="1" ht="12.75">
      <c r="D872" s="148"/>
      <c r="F872" s="149"/>
      <c r="G872" s="149"/>
    </row>
    <row r="873" spans="4:7" s="144" customFormat="1" ht="12.75">
      <c r="D873" s="148"/>
      <c r="F873" s="149"/>
      <c r="G873" s="149"/>
    </row>
    <row r="874" spans="4:7" s="144" customFormat="1" ht="12.75">
      <c r="D874" s="148"/>
      <c r="F874" s="149"/>
      <c r="G874" s="149"/>
    </row>
    <row r="875" spans="4:7" s="144" customFormat="1" ht="12.75">
      <c r="D875" s="148"/>
      <c r="F875" s="149"/>
      <c r="G875" s="149"/>
    </row>
    <row r="876" spans="4:7" s="144" customFormat="1" ht="12.75">
      <c r="D876" s="148"/>
      <c r="F876" s="149"/>
      <c r="G876" s="149"/>
    </row>
    <row r="877" spans="4:7" s="144" customFormat="1" ht="12.75">
      <c r="D877" s="148"/>
      <c r="F877" s="149"/>
      <c r="G877" s="149"/>
    </row>
    <row r="878" spans="4:7" s="144" customFormat="1" ht="12.75">
      <c r="D878" s="148"/>
      <c r="F878" s="149"/>
      <c r="G878" s="149"/>
    </row>
    <row r="879" spans="4:7" s="144" customFormat="1" ht="12.75">
      <c r="D879" s="148"/>
      <c r="F879" s="149"/>
      <c r="G879" s="149"/>
    </row>
    <row r="880" spans="4:7" s="144" customFormat="1" ht="12.75">
      <c r="D880" s="148"/>
      <c r="F880" s="149"/>
      <c r="G880" s="149"/>
    </row>
    <row r="881" spans="4:7" s="144" customFormat="1" ht="12.75">
      <c r="D881" s="148"/>
      <c r="F881" s="149"/>
      <c r="G881" s="149"/>
    </row>
    <row r="882" spans="4:7" s="144" customFormat="1" ht="12.75">
      <c r="D882" s="148"/>
      <c r="F882" s="149"/>
      <c r="G882" s="149"/>
    </row>
    <row r="883" spans="4:7" s="144" customFormat="1" ht="12.75">
      <c r="D883" s="148"/>
      <c r="F883" s="149"/>
      <c r="G883" s="149"/>
    </row>
    <row r="884" spans="4:7" s="144" customFormat="1" ht="12.75">
      <c r="D884" s="148"/>
      <c r="F884" s="149"/>
      <c r="G884" s="149"/>
    </row>
    <row r="885" spans="4:7" s="144" customFormat="1" ht="12.75">
      <c r="D885" s="148"/>
      <c r="F885" s="149"/>
      <c r="G885" s="149"/>
    </row>
    <row r="886" spans="4:7" s="144" customFormat="1" ht="12.75">
      <c r="D886" s="148"/>
      <c r="F886" s="149"/>
      <c r="G886" s="149"/>
    </row>
    <row r="887" spans="4:7" s="144" customFormat="1" ht="12.75">
      <c r="D887" s="148"/>
      <c r="F887" s="149"/>
      <c r="G887" s="149"/>
    </row>
    <row r="888" spans="4:7" s="144" customFormat="1" ht="12.75">
      <c r="D888" s="148"/>
      <c r="F888" s="149"/>
      <c r="G888" s="149"/>
    </row>
    <row r="889" spans="4:7" s="144" customFormat="1" ht="12.75">
      <c r="D889" s="148"/>
      <c r="F889" s="149"/>
      <c r="G889" s="149"/>
    </row>
    <row r="890" spans="4:7" s="144" customFormat="1" ht="12.75">
      <c r="D890" s="148"/>
      <c r="F890" s="149"/>
      <c r="G890" s="149"/>
    </row>
    <row r="891" spans="4:7" s="144" customFormat="1" ht="12.75">
      <c r="D891" s="148"/>
      <c r="F891" s="149"/>
      <c r="G891" s="149"/>
    </row>
    <row r="892" spans="4:7" s="144" customFormat="1" ht="12.75">
      <c r="D892" s="148"/>
      <c r="F892" s="149"/>
      <c r="G892" s="149"/>
    </row>
    <row r="893" spans="4:7" s="144" customFormat="1" ht="12.75">
      <c r="D893" s="148"/>
      <c r="F893" s="149"/>
      <c r="G893" s="149"/>
    </row>
    <row r="894" spans="4:7" s="144" customFormat="1" ht="12.75">
      <c r="D894" s="148"/>
      <c r="F894" s="149"/>
      <c r="G894" s="149"/>
    </row>
    <row r="895" spans="4:7" s="144" customFormat="1" ht="12.75">
      <c r="D895" s="148"/>
      <c r="F895" s="149"/>
      <c r="G895" s="149"/>
    </row>
    <row r="896" spans="4:7" s="144" customFormat="1" ht="12.75">
      <c r="D896" s="148"/>
      <c r="F896" s="149"/>
      <c r="G896" s="149"/>
    </row>
    <row r="897" spans="4:7" s="144" customFormat="1" ht="12.75">
      <c r="D897" s="148"/>
      <c r="F897" s="149"/>
      <c r="G897" s="149"/>
    </row>
    <row r="898" spans="4:7" s="144" customFormat="1" ht="12.75">
      <c r="D898" s="148"/>
      <c r="F898" s="149"/>
      <c r="G898" s="149"/>
    </row>
    <row r="899" spans="4:7" s="144" customFormat="1" ht="12.75">
      <c r="D899" s="148"/>
      <c r="F899" s="149"/>
      <c r="G899" s="149"/>
    </row>
    <row r="900" spans="4:7" s="144" customFormat="1" ht="12.75">
      <c r="D900" s="148"/>
      <c r="F900" s="149"/>
      <c r="G900" s="149"/>
    </row>
    <row r="901" spans="4:7" s="144" customFormat="1" ht="12.75">
      <c r="D901" s="148"/>
      <c r="F901" s="149"/>
      <c r="G901" s="149"/>
    </row>
    <row r="902" spans="4:7" s="144" customFormat="1" ht="12.75">
      <c r="D902" s="148"/>
      <c r="F902" s="149"/>
      <c r="G902" s="149"/>
    </row>
    <row r="903" spans="4:7" s="144" customFormat="1" ht="12.75">
      <c r="D903" s="148"/>
      <c r="F903" s="149"/>
      <c r="G903" s="149"/>
    </row>
    <row r="904" spans="4:7" s="144" customFormat="1" ht="12.75">
      <c r="D904" s="148"/>
      <c r="F904" s="149"/>
      <c r="G904" s="149"/>
    </row>
    <row r="905" spans="4:7" s="144" customFormat="1" ht="12.75">
      <c r="D905" s="148"/>
      <c r="F905" s="149"/>
      <c r="G905" s="149"/>
    </row>
    <row r="906" spans="4:7" s="144" customFormat="1" ht="12.75">
      <c r="D906" s="148"/>
      <c r="F906" s="149"/>
      <c r="G906" s="149"/>
    </row>
    <row r="907" spans="4:7" s="144" customFormat="1" ht="12.75">
      <c r="D907" s="148"/>
      <c r="F907" s="149"/>
      <c r="G907" s="149"/>
    </row>
    <row r="908" spans="4:7" s="144" customFormat="1" ht="12.75">
      <c r="D908" s="148"/>
      <c r="F908" s="149"/>
      <c r="G908" s="149"/>
    </row>
    <row r="909" spans="4:7" s="144" customFormat="1" ht="12.75">
      <c r="D909" s="148"/>
      <c r="F909" s="149"/>
      <c r="G909" s="149"/>
    </row>
    <row r="910" spans="4:7" s="144" customFormat="1" ht="12.75">
      <c r="D910" s="148"/>
      <c r="F910" s="149"/>
      <c r="G910" s="149"/>
    </row>
    <row r="911" spans="4:7" s="144" customFormat="1" ht="12.75">
      <c r="D911" s="148"/>
      <c r="F911" s="149"/>
      <c r="G911" s="149"/>
    </row>
    <row r="912" spans="4:7" s="144" customFormat="1" ht="12.75">
      <c r="D912" s="148"/>
      <c r="F912" s="149"/>
      <c r="G912" s="149"/>
    </row>
    <row r="913" spans="4:7" s="144" customFormat="1" ht="12.75">
      <c r="D913" s="148"/>
      <c r="F913" s="149"/>
      <c r="G913" s="149"/>
    </row>
    <row r="914" spans="4:7" s="144" customFormat="1" ht="12.75">
      <c r="D914" s="148"/>
      <c r="F914" s="149"/>
      <c r="G914" s="149"/>
    </row>
    <row r="915" spans="4:7" s="144" customFormat="1" ht="12.75">
      <c r="D915" s="148"/>
      <c r="F915" s="149"/>
      <c r="G915" s="149"/>
    </row>
    <row r="916" spans="4:7" s="144" customFormat="1" ht="12.75">
      <c r="D916" s="148"/>
      <c r="F916" s="149"/>
      <c r="G916" s="149"/>
    </row>
    <row r="917" spans="4:7" s="144" customFormat="1" ht="12.75">
      <c r="D917" s="148"/>
      <c r="F917" s="149"/>
      <c r="G917" s="149"/>
    </row>
    <row r="918" spans="4:7" s="144" customFormat="1" ht="12.75">
      <c r="D918" s="148"/>
      <c r="F918" s="149"/>
      <c r="G918" s="149"/>
    </row>
    <row r="919" spans="4:7" s="144" customFormat="1" ht="12.75">
      <c r="D919" s="148"/>
      <c r="F919" s="149"/>
      <c r="G919" s="149"/>
    </row>
    <row r="920" spans="4:7" s="144" customFormat="1" ht="12.75">
      <c r="D920" s="148"/>
      <c r="F920" s="149"/>
      <c r="G920" s="149"/>
    </row>
    <row r="921" spans="4:7" s="144" customFormat="1" ht="12.75">
      <c r="D921" s="148"/>
      <c r="F921" s="149"/>
      <c r="G921" s="149"/>
    </row>
    <row r="922" spans="4:7" s="144" customFormat="1" ht="12.75">
      <c r="D922" s="148"/>
      <c r="F922" s="149"/>
      <c r="G922" s="149"/>
    </row>
    <row r="923" spans="4:7" s="144" customFormat="1" ht="12.75">
      <c r="D923" s="148"/>
      <c r="F923" s="149"/>
      <c r="G923" s="149"/>
    </row>
    <row r="924" spans="4:7" s="144" customFormat="1" ht="12.75">
      <c r="D924" s="148"/>
      <c r="F924" s="149"/>
      <c r="G924" s="149"/>
    </row>
    <row r="925" spans="4:7" s="144" customFormat="1" ht="12.75">
      <c r="D925" s="148"/>
      <c r="F925" s="149"/>
      <c r="G925" s="149"/>
    </row>
    <row r="926" spans="4:7" s="144" customFormat="1" ht="12.75">
      <c r="D926" s="148"/>
      <c r="F926" s="149"/>
      <c r="G926" s="149"/>
    </row>
    <row r="927" spans="4:7" s="144" customFormat="1" ht="12.75">
      <c r="D927" s="148"/>
      <c r="F927" s="149"/>
      <c r="G927" s="149"/>
    </row>
    <row r="928" spans="4:7" s="144" customFormat="1" ht="12.75">
      <c r="D928" s="148"/>
      <c r="F928" s="149"/>
      <c r="G928" s="149"/>
    </row>
    <row r="929" spans="4:7" s="144" customFormat="1" ht="12.75">
      <c r="D929" s="148"/>
      <c r="F929" s="149"/>
      <c r="G929" s="149"/>
    </row>
    <row r="930" spans="4:7" s="144" customFormat="1" ht="12.75">
      <c r="D930" s="148"/>
      <c r="F930" s="149"/>
      <c r="G930" s="149"/>
    </row>
    <row r="931" spans="4:7" s="144" customFormat="1" ht="12.75">
      <c r="D931" s="148"/>
      <c r="F931" s="149"/>
      <c r="G931" s="149"/>
    </row>
    <row r="932" spans="4:7" s="144" customFormat="1" ht="12.75">
      <c r="D932" s="148"/>
      <c r="F932" s="149"/>
      <c r="G932" s="149"/>
    </row>
    <row r="933" spans="4:7" s="144" customFormat="1" ht="12.75">
      <c r="D933" s="148"/>
      <c r="F933" s="149"/>
      <c r="G933" s="149"/>
    </row>
    <row r="934" spans="4:7" s="144" customFormat="1" ht="12.75">
      <c r="D934" s="148"/>
      <c r="F934" s="149"/>
      <c r="G934" s="149"/>
    </row>
    <row r="935" spans="4:7" s="144" customFormat="1" ht="12.75">
      <c r="D935" s="148"/>
      <c r="F935" s="149"/>
      <c r="G935" s="149"/>
    </row>
    <row r="936" spans="4:7" s="144" customFormat="1" ht="12.75">
      <c r="D936" s="148"/>
      <c r="F936" s="149"/>
      <c r="G936" s="149"/>
    </row>
    <row r="937" spans="4:7" s="144" customFormat="1" ht="12.75">
      <c r="D937" s="148"/>
      <c r="F937" s="149"/>
      <c r="G937" s="149"/>
    </row>
    <row r="938" spans="4:7" s="144" customFormat="1" ht="12.75">
      <c r="D938" s="148"/>
      <c r="F938" s="149"/>
      <c r="G938" s="149"/>
    </row>
    <row r="939" spans="4:7" s="144" customFormat="1" ht="12.75">
      <c r="D939" s="148"/>
      <c r="F939" s="149"/>
      <c r="G939" s="149"/>
    </row>
    <row r="940" spans="4:7" s="144" customFormat="1" ht="12.75">
      <c r="D940" s="148"/>
      <c r="F940" s="149"/>
      <c r="G940" s="149"/>
    </row>
    <row r="941" spans="4:7" s="144" customFormat="1" ht="12.75">
      <c r="D941" s="148"/>
      <c r="F941" s="149"/>
      <c r="G941" s="149"/>
    </row>
    <row r="942" spans="4:7" s="144" customFormat="1" ht="12.75">
      <c r="D942" s="148"/>
      <c r="F942" s="149"/>
      <c r="G942" s="149"/>
    </row>
    <row r="943" spans="4:7" s="144" customFormat="1" ht="12.75">
      <c r="D943" s="148"/>
      <c r="F943" s="149"/>
      <c r="G943" s="149"/>
    </row>
    <row r="944" spans="4:7" s="144" customFormat="1" ht="12.75">
      <c r="D944" s="148"/>
      <c r="F944" s="149"/>
      <c r="G944" s="149"/>
    </row>
    <row r="945" spans="4:7" s="144" customFormat="1" ht="12.75">
      <c r="D945" s="148"/>
      <c r="F945" s="149"/>
      <c r="G945" s="149"/>
    </row>
    <row r="946" spans="4:7" s="144" customFormat="1" ht="12.75">
      <c r="D946" s="148"/>
      <c r="F946" s="149"/>
      <c r="G946" s="149"/>
    </row>
    <row r="947" spans="4:7" s="144" customFormat="1" ht="12.75">
      <c r="D947" s="148"/>
      <c r="F947" s="149"/>
      <c r="G947" s="149"/>
    </row>
    <row r="948" spans="4:7" s="144" customFormat="1" ht="12.75">
      <c r="D948" s="148"/>
      <c r="F948" s="149"/>
      <c r="G948" s="149"/>
    </row>
    <row r="949" spans="4:7" s="144" customFormat="1" ht="12.75">
      <c r="D949" s="148"/>
      <c r="F949" s="149"/>
      <c r="G949" s="149"/>
    </row>
    <row r="950" spans="4:7" s="144" customFormat="1" ht="12.75">
      <c r="D950" s="148"/>
      <c r="F950" s="149"/>
      <c r="G950" s="149"/>
    </row>
    <row r="951" spans="4:7" s="144" customFormat="1" ht="12.75">
      <c r="D951" s="148"/>
      <c r="F951" s="149"/>
      <c r="G951" s="149"/>
    </row>
    <row r="952" spans="4:7" s="144" customFormat="1" ht="12.75">
      <c r="D952" s="148"/>
      <c r="F952" s="149"/>
      <c r="G952" s="149"/>
    </row>
    <row r="953" spans="4:7" s="144" customFormat="1" ht="12.75">
      <c r="D953" s="148"/>
      <c r="F953" s="149"/>
      <c r="G953" s="149"/>
    </row>
    <row r="954" spans="4:7" s="144" customFormat="1" ht="12.75">
      <c r="D954" s="148"/>
      <c r="F954" s="149"/>
      <c r="G954" s="149"/>
    </row>
    <row r="955" spans="4:7" s="144" customFormat="1" ht="12.75">
      <c r="D955" s="148"/>
      <c r="F955" s="149"/>
      <c r="G955" s="149"/>
    </row>
    <row r="956" spans="4:7" s="144" customFormat="1" ht="12.75">
      <c r="D956" s="148"/>
      <c r="F956" s="149"/>
      <c r="G956" s="149"/>
    </row>
    <row r="957" spans="4:7" s="144" customFormat="1" ht="12.75">
      <c r="D957" s="148"/>
      <c r="F957" s="149"/>
      <c r="G957" s="149"/>
    </row>
    <row r="958" spans="4:7" s="144" customFormat="1" ht="12.75">
      <c r="D958" s="148"/>
      <c r="F958" s="149"/>
      <c r="G958" s="149"/>
    </row>
    <row r="959" spans="4:7" s="144" customFormat="1" ht="12.75">
      <c r="D959" s="148"/>
      <c r="F959" s="149"/>
      <c r="G959" s="149"/>
    </row>
    <row r="960" spans="4:7" s="144" customFormat="1" ht="12.75">
      <c r="D960" s="148"/>
      <c r="F960" s="149"/>
      <c r="G960" s="149"/>
    </row>
    <row r="961" spans="4:7" s="144" customFormat="1" ht="12.75">
      <c r="D961" s="148"/>
      <c r="F961" s="149"/>
      <c r="G961" s="149"/>
    </row>
    <row r="962" spans="4:7" s="144" customFormat="1" ht="12.75">
      <c r="D962" s="148"/>
      <c r="F962" s="149"/>
      <c r="G962" s="149"/>
    </row>
    <row r="963" spans="4:7" s="144" customFormat="1" ht="12.75">
      <c r="D963" s="148"/>
      <c r="F963" s="149"/>
      <c r="G963" s="149"/>
    </row>
    <row r="964" spans="4:7" s="144" customFormat="1" ht="12.75">
      <c r="D964" s="148"/>
      <c r="F964" s="149"/>
      <c r="G964" s="149"/>
    </row>
    <row r="965" spans="4:7" s="144" customFormat="1" ht="12.75">
      <c r="D965" s="148"/>
      <c r="F965" s="149"/>
      <c r="G965" s="149"/>
    </row>
    <row r="966" spans="4:7" s="144" customFormat="1" ht="12.75">
      <c r="D966" s="148"/>
      <c r="F966" s="149"/>
      <c r="G966" s="149"/>
    </row>
    <row r="967" spans="4:7" s="144" customFormat="1" ht="12.75">
      <c r="D967" s="148"/>
      <c r="F967" s="149"/>
      <c r="G967" s="149"/>
    </row>
    <row r="968" spans="4:7" s="144" customFormat="1" ht="12.75">
      <c r="D968" s="148"/>
      <c r="F968" s="149"/>
      <c r="G968" s="149"/>
    </row>
    <row r="969" spans="4:7" s="144" customFormat="1" ht="12.75">
      <c r="D969" s="148"/>
      <c r="F969" s="149"/>
      <c r="G969" s="149"/>
    </row>
    <row r="970" spans="4:7" s="144" customFormat="1" ht="12.75">
      <c r="D970" s="148"/>
      <c r="F970" s="149"/>
      <c r="G970" s="149"/>
    </row>
    <row r="971" spans="4:7" s="144" customFormat="1" ht="12.75">
      <c r="D971" s="148"/>
      <c r="F971" s="149"/>
      <c r="G971" s="149"/>
    </row>
    <row r="972" spans="4:7" s="144" customFormat="1" ht="12.75">
      <c r="D972" s="148"/>
      <c r="F972" s="149"/>
      <c r="G972" s="149"/>
    </row>
    <row r="973" spans="4:7" s="144" customFormat="1" ht="12.75">
      <c r="D973" s="148"/>
      <c r="F973" s="149"/>
      <c r="G973" s="149"/>
    </row>
    <row r="974" spans="4:7" s="144" customFormat="1" ht="12.75">
      <c r="D974" s="148"/>
      <c r="F974" s="149"/>
      <c r="G974" s="149"/>
    </row>
    <row r="975" spans="4:7" s="144" customFormat="1" ht="12.75">
      <c r="D975" s="148"/>
      <c r="F975" s="149"/>
      <c r="G975" s="149"/>
    </row>
    <row r="976" spans="4:7" s="144" customFormat="1" ht="12.75">
      <c r="D976" s="148"/>
      <c r="F976" s="149"/>
      <c r="G976" s="149"/>
    </row>
    <row r="977" spans="4:7" s="144" customFormat="1" ht="12.75">
      <c r="D977" s="148"/>
      <c r="F977" s="149"/>
      <c r="G977" s="149"/>
    </row>
    <row r="978" spans="4:7" s="144" customFormat="1" ht="12.75">
      <c r="D978" s="148"/>
      <c r="F978" s="149"/>
      <c r="G978" s="149"/>
    </row>
    <row r="979" spans="4:7" s="144" customFormat="1" ht="12.75">
      <c r="D979" s="148"/>
      <c r="F979" s="149"/>
      <c r="G979" s="149"/>
    </row>
    <row r="980" spans="4:7" s="144" customFormat="1" ht="12.75">
      <c r="D980" s="148"/>
      <c r="F980" s="149"/>
      <c r="G980" s="149"/>
    </row>
    <row r="981" spans="4:7" s="144" customFormat="1" ht="12.75">
      <c r="D981" s="148"/>
      <c r="F981" s="149"/>
      <c r="G981" s="149"/>
    </row>
    <row r="982" spans="4:7" s="144" customFormat="1" ht="12.75">
      <c r="D982" s="148"/>
      <c r="F982" s="149"/>
      <c r="G982" s="149"/>
    </row>
    <row r="983" spans="4:7" s="144" customFormat="1" ht="12.75">
      <c r="D983" s="148"/>
      <c r="F983" s="149"/>
      <c r="G983" s="149"/>
    </row>
    <row r="984" spans="4:7" s="144" customFormat="1" ht="12.75">
      <c r="D984" s="148"/>
      <c r="F984" s="149"/>
      <c r="G984" s="149"/>
    </row>
    <row r="985" spans="4:7" s="144" customFormat="1" ht="12.75">
      <c r="D985" s="148"/>
      <c r="F985" s="149"/>
      <c r="G985" s="149"/>
    </row>
    <row r="986" spans="4:7" s="144" customFormat="1" ht="12.75">
      <c r="D986" s="148"/>
      <c r="F986" s="149"/>
      <c r="G986" s="149"/>
    </row>
    <row r="987" spans="4:7" s="144" customFormat="1" ht="12.75">
      <c r="D987" s="148"/>
      <c r="F987" s="149"/>
      <c r="G987" s="149"/>
    </row>
    <row r="988" spans="4:7" s="144" customFormat="1" ht="12.75">
      <c r="D988" s="148"/>
      <c r="F988" s="149"/>
      <c r="G988" s="149"/>
    </row>
    <row r="989" spans="4:7" s="144" customFormat="1" ht="12.75">
      <c r="D989" s="148"/>
      <c r="F989" s="149"/>
      <c r="G989" s="149"/>
    </row>
    <row r="990" spans="4:7" s="144" customFormat="1" ht="12.75">
      <c r="D990" s="148"/>
      <c r="F990" s="149"/>
      <c r="G990" s="149"/>
    </row>
    <row r="991" spans="4:7" s="144" customFormat="1" ht="12.75">
      <c r="D991" s="148"/>
      <c r="F991" s="149"/>
      <c r="G991" s="149"/>
    </row>
    <row r="992" spans="4:7" s="144" customFormat="1" ht="12.75">
      <c r="D992" s="148"/>
      <c r="F992" s="149"/>
      <c r="G992" s="149"/>
    </row>
    <row r="993" spans="4:7" s="144" customFormat="1" ht="12.75">
      <c r="D993" s="148"/>
      <c r="F993" s="149"/>
      <c r="G993" s="149"/>
    </row>
    <row r="994" spans="4:7" s="144" customFormat="1" ht="12.75">
      <c r="D994" s="148"/>
      <c r="F994" s="149"/>
      <c r="G994" s="149"/>
    </row>
    <row r="995" spans="4:7" s="144" customFormat="1" ht="12.75">
      <c r="D995" s="148"/>
      <c r="F995" s="149"/>
      <c r="G995" s="149"/>
    </row>
    <row r="996" spans="4:7" s="144" customFormat="1" ht="12.75">
      <c r="D996" s="148"/>
      <c r="F996" s="149"/>
      <c r="G996" s="149"/>
    </row>
    <row r="997" spans="4:7" s="144" customFormat="1" ht="12.75">
      <c r="D997" s="148"/>
      <c r="F997" s="149"/>
      <c r="G997" s="149"/>
    </row>
    <row r="998" spans="4:7" s="144" customFormat="1" ht="12.75">
      <c r="D998" s="148"/>
      <c r="F998" s="149"/>
      <c r="G998" s="149"/>
    </row>
    <row r="999" spans="4:7" s="144" customFormat="1" ht="12.75">
      <c r="D999" s="148"/>
      <c r="F999" s="149"/>
      <c r="G999" s="149"/>
    </row>
    <row r="1000" spans="4:7" s="144" customFormat="1" ht="12.75">
      <c r="D1000" s="148"/>
      <c r="F1000" s="149"/>
      <c r="G1000" s="149"/>
    </row>
    <row r="1001" spans="4:7" s="144" customFormat="1" ht="12.75">
      <c r="D1001" s="148"/>
      <c r="F1001" s="149"/>
      <c r="G1001" s="149"/>
    </row>
    <row r="1002" spans="4:7" s="144" customFormat="1" ht="12.75">
      <c r="D1002" s="148"/>
      <c r="F1002" s="149"/>
      <c r="G1002" s="149"/>
    </row>
    <row r="1003" spans="4:7" s="144" customFormat="1" ht="12.75">
      <c r="D1003" s="148"/>
      <c r="F1003" s="149"/>
      <c r="G1003" s="149"/>
    </row>
    <row r="1004" spans="4:7" s="144" customFormat="1" ht="12.75">
      <c r="D1004" s="148"/>
      <c r="F1004" s="149"/>
      <c r="G1004" s="149"/>
    </row>
    <row r="1005" spans="4:7" s="144" customFormat="1" ht="12.75">
      <c r="D1005" s="148"/>
      <c r="F1005" s="149"/>
      <c r="G1005" s="149"/>
    </row>
    <row r="1006" spans="4:7" s="144" customFormat="1" ht="12.75">
      <c r="D1006" s="148"/>
      <c r="F1006" s="149"/>
      <c r="G1006" s="149"/>
    </row>
    <row r="1007" spans="4:7" s="144" customFormat="1" ht="12.75">
      <c r="D1007" s="148"/>
      <c r="F1007" s="149"/>
      <c r="G1007" s="149"/>
    </row>
    <row r="1008" spans="4:7" s="144" customFormat="1" ht="12.75">
      <c r="D1008" s="148"/>
      <c r="F1008" s="149"/>
      <c r="G1008" s="149"/>
    </row>
    <row r="1009" spans="4:7" s="144" customFormat="1" ht="12.75">
      <c r="D1009" s="148"/>
      <c r="F1009" s="149"/>
      <c r="G1009" s="149"/>
    </row>
    <row r="1010" spans="4:7" s="144" customFormat="1" ht="12.75">
      <c r="D1010" s="148"/>
      <c r="F1010" s="149"/>
      <c r="G1010" s="149"/>
    </row>
    <row r="1011" spans="4:7" s="144" customFormat="1" ht="12.75">
      <c r="D1011" s="148"/>
      <c r="F1011" s="149"/>
      <c r="G1011" s="149"/>
    </row>
    <row r="1012" spans="4:7" s="144" customFormat="1" ht="12.75">
      <c r="D1012" s="148"/>
      <c r="F1012" s="149"/>
      <c r="G1012" s="149"/>
    </row>
    <row r="1013" spans="4:7" s="144" customFormat="1" ht="12.75">
      <c r="D1013" s="148"/>
      <c r="F1013" s="149"/>
      <c r="G1013" s="149"/>
    </row>
    <row r="1014" spans="4:7" s="144" customFormat="1" ht="12.75">
      <c r="D1014" s="148"/>
      <c r="F1014" s="149"/>
      <c r="G1014" s="149"/>
    </row>
    <row r="1015" spans="4:7" s="144" customFormat="1" ht="12.75">
      <c r="D1015" s="148"/>
      <c r="F1015" s="149"/>
      <c r="G1015" s="149"/>
    </row>
    <row r="1016" spans="4:7" s="144" customFormat="1" ht="12.75">
      <c r="D1016" s="148"/>
      <c r="F1016" s="149"/>
      <c r="G1016" s="149"/>
    </row>
    <row r="1017" spans="4:7" s="144" customFormat="1" ht="12.75">
      <c r="D1017" s="148"/>
      <c r="F1017" s="149"/>
      <c r="G1017" s="149"/>
    </row>
    <row r="1018" spans="4:7" s="144" customFormat="1" ht="12.75">
      <c r="D1018" s="148"/>
      <c r="F1018" s="149"/>
      <c r="G1018" s="149"/>
    </row>
    <row r="1019" spans="4:7" s="144" customFormat="1" ht="12.75">
      <c r="D1019" s="148"/>
      <c r="F1019" s="149"/>
      <c r="G1019" s="149"/>
    </row>
    <row r="1020" spans="4:7" s="144" customFormat="1" ht="12.75">
      <c r="D1020" s="148"/>
      <c r="F1020" s="149"/>
      <c r="G1020" s="149"/>
    </row>
    <row r="1021" spans="4:7" s="144" customFormat="1" ht="12.75">
      <c r="D1021" s="148"/>
      <c r="F1021" s="149"/>
      <c r="G1021" s="149"/>
    </row>
    <row r="1022" spans="4:7" s="144" customFormat="1" ht="12.75">
      <c r="D1022" s="148"/>
      <c r="F1022" s="149"/>
      <c r="G1022" s="149"/>
    </row>
    <row r="1023" spans="4:7" s="144" customFormat="1" ht="12.75">
      <c r="D1023" s="148"/>
      <c r="F1023" s="149"/>
      <c r="G1023" s="149"/>
    </row>
    <row r="1024" spans="4:7" s="144" customFormat="1" ht="12.75">
      <c r="D1024" s="148"/>
      <c r="F1024" s="149"/>
      <c r="G1024" s="149"/>
    </row>
    <row r="1025" spans="4:7" s="144" customFormat="1" ht="12.75">
      <c r="D1025" s="148"/>
      <c r="F1025" s="149"/>
      <c r="G1025" s="149"/>
    </row>
    <row r="1026" spans="4:7" s="144" customFormat="1" ht="12.75">
      <c r="D1026" s="148"/>
      <c r="F1026" s="149"/>
      <c r="G1026" s="149"/>
    </row>
    <row r="1027" spans="4:7" s="144" customFormat="1" ht="12.75">
      <c r="D1027" s="148"/>
      <c r="F1027" s="149"/>
      <c r="G1027" s="149"/>
    </row>
    <row r="1028" spans="4:7" s="144" customFormat="1" ht="12.75">
      <c r="D1028" s="148"/>
      <c r="F1028" s="149"/>
      <c r="G1028" s="149"/>
    </row>
    <row r="1029" spans="4:7" s="144" customFormat="1" ht="12.75">
      <c r="D1029" s="148"/>
      <c r="F1029" s="149"/>
      <c r="G1029" s="149"/>
    </row>
    <row r="1030" spans="4:7" s="144" customFormat="1" ht="12.75">
      <c r="D1030" s="148"/>
      <c r="F1030" s="149"/>
      <c r="G1030" s="149"/>
    </row>
    <row r="1031" spans="4:7" s="144" customFormat="1" ht="12.75">
      <c r="D1031" s="148"/>
      <c r="F1031" s="149"/>
      <c r="G1031" s="149"/>
    </row>
    <row r="1032" spans="4:7" s="144" customFormat="1" ht="12.75">
      <c r="D1032" s="148"/>
      <c r="F1032" s="149"/>
      <c r="G1032" s="149"/>
    </row>
    <row r="1033" spans="4:7" s="144" customFormat="1" ht="12.75">
      <c r="D1033" s="148"/>
      <c r="F1033" s="149"/>
      <c r="G1033" s="149"/>
    </row>
    <row r="1034" spans="4:7" s="144" customFormat="1" ht="12.75">
      <c r="D1034" s="148"/>
      <c r="F1034" s="149"/>
      <c r="G1034" s="149"/>
    </row>
    <row r="1035" spans="4:7" s="144" customFormat="1" ht="12.75">
      <c r="D1035" s="148"/>
      <c r="F1035" s="149"/>
      <c r="G1035" s="149"/>
    </row>
    <row r="1036" spans="4:7" s="144" customFormat="1" ht="12.75">
      <c r="D1036" s="148"/>
      <c r="F1036" s="149"/>
      <c r="G1036" s="149"/>
    </row>
    <row r="1037" spans="4:7" s="144" customFormat="1" ht="12.75">
      <c r="D1037" s="148"/>
      <c r="F1037" s="149"/>
      <c r="G1037" s="149"/>
    </row>
    <row r="1038" spans="4:7" s="144" customFormat="1" ht="12.75">
      <c r="D1038" s="148"/>
      <c r="F1038" s="149"/>
      <c r="G1038" s="149"/>
    </row>
    <row r="1039" spans="4:7" s="144" customFormat="1" ht="12.75">
      <c r="D1039" s="148"/>
      <c r="F1039" s="149"/>
      <c r="G1039" s="149"/>
    </row>
    <row r="1040" spans="4:7" s="144" customFormat="1" ht="12.75">
      <c r="D1040" s="148"/>
      <c r="F1040" s="149"/>
      <c r="G1040" s="149"/>
    </row>
    <row r="1041" spans="4:7" s="144" customFormat="1" ht="12.75">
      <c r="D1041" s="148"/>
      <c r="F1041" s="149"/>
      <c r="G1041" s="149"/>
    </row>
    <row r="1042" spans="4:7" s="144" customFormat="1" ht="12.75">
      <c r="D1042" s="148"/>
      <c r="F1042" s="149"/>
      <c r="G1042" s="149"/>
    </row>
    <row r="1043" spans="4:7" s="144" customFormat="1" ht="12.75">
      <c r="D1043" s="148"/>
      <c r="F1043" s="149"/>
      <c r="G1043" s="149"/>
    </row>
    <row r="1044" spans="4:7" s="144" customFormat="1" ht="12.75">
      <c r="D1044" s="148"/>
      <c r="F1044" s="149"/>
      <c r="G1044" s="149"/>
    </row>
    <row r="1045" spans="4:7" s="144" customFormat="1" ht="12.75">
      <c r="D1045" s="148"/>
      <c r="F1045" s="149"/>
      <c r="G1045" s="149"/>
    </row>
    <row r="1046" spans="4:7" s="144" customFormat="1" ht="12.75">
      <c r="D1046" s="148"/>
      <c r="F1046" s="149"/>
      <c r="G1046" s="149"/>
    </row>
    <row r="1047" spans="4:7" s="144" customFormat="1" ht="12.75">
      <c r="D1047" s="148"/>
      <c r="F1047" s="149"/>
      <c r="G1047" s="149"/>
    </row>
    <row r="1048" spans="4:7" s="144" customFormat="1" ht="12.75">
      <c r="D1048" s="148"/>
      <c r="F1048" s="149"/>
      <c r="G1048" s="149"/>
    </row>
    <row r="1049" spans="4:7" s="144" customFormat="1" ht="12.75">
      <c r="D1049" s="148"/>
      <c r="F1049" s="149"/>
      <c r="G1049" s="149"/>
    </row>
    <row r="1050" spans="4:7" s="144" customFormat="1" ht="12.75">
      <c r="D1050" s="148"/>
      <c r="F1050" s="149"/>
      <c r="G1050" s="149"/>
    </row>
    <row r="1051" spans="4:7" s="144" customFormat="1" ht="12.75">
      <c r="D1051" s="148"/>
      <c r="F1051" s="149"/>
      <c r="G1051" s="149"/>
    </row>
    <row r="1052" spans="4:7" s="144" customFormat="1" ht="12.75">
      <c r="D1052" s="148"/>
      <c r="F1052" s="149"/>
      <c r="G1052" s="149"/>
    </row>
    <row r="1053" spans="4:7" s="144" customFormat="1" ht="12.75">
      <c r="D1053" s="148"/>
      <c r="F1053" s="149"/>
      <c r="G1053" s="149"/>
    </row>
    <row r="1054" spans="4:7" s="144" customFormat="1" ht="12.75">
      <c r="D1054" s="148"/>
      <c r="F1054" s="149"/>
      <c r="G1054" s="149"/>
    </row>
    <row r="1055" spans="4:7" s="144" customFormat="1" ht="12.75">
      <c r="D1055" s="148"/>
      <c r="F1055" s="149"/>
      <c r="G1055" s="149"/>
    </row>
    <row r="1056" spans="4:7" s="144" customFormat="1" ht="12.75">
      <c r="D1056" s="148"/>
      <c r="F1056" s="149"/>
      <c r="G1056" s="149"/>
    </row>
    <row r="1057" spans="4:7" s="144" customFormat="1" ht="12.75">
      <c r="D1057" s="148"/>
      <c r="F1057" s="149"/>
      <c r="G1057" s="149"/>
    </row>
    <row r="1058" spans="4:7" s="144" customFormat="1" ht="12.75">
      <c r="D1058" s="148"/>
      <c r="F1058" s="149"/>
      <c r="G1058" s="149"/>
    </row>
    <row r="1059" spans="4:7" s="144" customFormat="1" ht="12.75">
      <c r="D1059" s="148"/>
      <c r="F1059" s="149"/>
      <c r="G1059" s="149"/>
    </row>
    <row r="1060" spans="4:7" s="144" customFormat="1" ht="12.75">
      <c r="D1060" s="148"/>
      <c r="F1060" s="149"/>
      <c r="G1060" s="149"/>
    </row>
    <row r="1061" spans="4:7" s="144" customFormat="1" ht="12.75">
      <c r="D1061" s="148"/>
      <c r="F1061" s="149"/>
      <c r="G1061" s="149"/>
    </row>
    <row r="1062" spans="4:7" s="144" customFormat="1" ht="12.75">
      <c r="D1062" s="148"/>
      <c r="F1062" s="149"/>
      <c r="G1062" s="149"/>
    </row>
    <row r="1063" spans="4:7" s="144" customFormat="1" ht="12.75">
      <c r="D1063" s="148"/>
      <c r="F1063" s="149"/>
      <c r="G1063" s="149"/>
    </row>
    <row r="1064" spans="4:7" s="144" customFormat="1" ht="12.75">
      <c r="D1064" s="148"/>
      <c r="F1064" s="149"/>
      <c r="G1064" s="149"/>
    </row>
    <row r="1065" spans="4:7" s="144" customFormat="1" ht="12.75">
      <c r="D1065" s="148"/>
      <c r="F1065" s="149"/>
      <c r="G1065" s="149"/>
    </row>
    <row r="1066" spans="4:7" s="144" customFormat="1" ht="12.75">
      <c r="D1066" s="148"/>
      <c r="F1066" s="149"/>
      <c r="G1066" s="149"/>
    </row>
    <row r="1067" spans="4:7" s="144" customFormat="1" ht="12.75">
      <c r="D1067" s="148"/>
      <c r="F1067" s="149"/>
      <c r="G1067" s="149"/>
    </row>
    <row r="1068" spans="4:7" s="144" customFormat="1" ht="12.75">
      <c r="D1068" s="148"/>
      <c r="F1068" s="149"/>
      <c r="G1068" s="149"/>
    </row>
    <row r="1069" spans="4:7" s="144" customFormat="1" ht="12.75">
      <c r="D1069" s="148"/>
      <c r="F1069" s="149"/>
      <c r="G1069" s="149"/>
    </row>
    <row r="1070" spans="4:7" s="144" customFormat="1" ht="12.75">
      <c r="D1070" s="148"/>
      <c r="F1070" s="149"/>
      <c r="G1070" s="149"/>
    </row>
    <row r="1071" spans="4:7" s="144" customFormat="1" ht="12.75">
      <c r="D1071" s="148"/>
      <c r="F1071" s="149"/>
      <c r="G1071" s="149"/>
    </row>
    <row r="1072" spans="4:7" s="144" customFormat="1" ht="12.75">
      <c r="D1072" s="148"/>
      <c r="F1072" s="149"/>
      <c r="G1072" s="149"/>
    </row>
    <row r="1073" spans="4:7" s="144" customFormat="1" ht="12.75">
      <c r="D1073" s="148"/>
      <c r="F1073" s="149"/>
      <c r="G1073" s="149"/>
    </row>
    <row r="1074" spans="4:7" s="144" customFormat="1" ht="12.75">
      <c r="D1074" s="148"/>
      <c r="F1074" s="149"/>
      <c r="G1074" s="149"/>
    </row>
    <row r="1075" spans="4:7" s="144" customFormat="1" ht="12.75">
      <c r="D1075" s="148"/>
      <c r="F1075" s="149"/>
      <c r="G1075" s="149"/>
    </row>
    <row r="1076" spans="4:7" s="144" customFormat="1" ht="12.75">
      <c r="D1076" s="148"/>
      <c r="F1076" s="149"/>
      <c r="G1076" s="149"/>
    </row>
    <row r="1077" spans="4:7" s="144" customFormat="1" ht="12.75">
      <c r="D1077" s="148"/>
      <c r="F1077" s="149"/>
      <c r="G1077" s="149"/>
    </row>
    <row r="1078" spans="4:7" s="144" customFormat="1" ht="12.75">
      <c r="D1078" s="148"/>
      <c r="F1078" s="149"/>
      <c r="G1078" s="149"/>
    </row>
    <row r="1079" spans="4:7" s="144" customFormat="1" ht="12.75">
      <c r="D1079" s="148"/>
      <c r="F1079" s="149"/>
      <c r="G1079" s="149"/>
    </row>
    <row r="1080" spans="4:7" s="144" customFormat="1" ht="12.75">
      <c r="D1080" s="148"/>
      <c r="F1080" s="149"/>
      <c r="G1080" s="149"/>
    </row>
    <row r="1081" spans="4:7" s="144" customFormat="1" ht="12.75">
      <c r="D1081" s="148"/>
      <c r="F1081" s="149"/>
      <c r="G1081" s="149"/>
    </row>
    <row r="1082" spans="4:7" s="144" customFormat="1" ht="12.75">
      <c r="D1082" s="148"/>
      <c r="F1082" s="149"/>
      <c r="G1082" s="149"/>
    </row>
    <row r="1083" spans="4:7" s="144" customFormat="1" ht="12.75">
      <c r="D1083" s="148"/>
      <c r="F1083" s="149"/>
      <c r="G1083" s="149"/>
    </row>
    <row r="1084" spans="4:7" s="144" customFormat="1" ht="12.75">
      <c r="D1084" s="148"/>
      <c r="F1084" s="149"/>
      <c r="G1084" s="149"/>
    </row>
    <row r="1085" spans="4:7" s="144" customFormat="1" ht="12.75">
      <c r="D1085" s="148"/>
      <c r="F1085" s="149"/>
      <c r="G1085" s="149"/>
    </row>
    <row r="1086" spans="4:7" s="144" customFormat="1" ht="12.75">
      <c r="D1086" s="148"/>
      <c r="F1086" s="149"/>
      <c r="G1086" s="149"/>
    </row>
    <row r="1087" spans="4:7" s="144" customFormat="1" ht="12.75">
      <c r="D1087" s="148"/>
      <c r="F1087" s="149"/>
      <c r="G1087" s="149"/>
    </row>
    <row r="1088" spans="4:7" s="144" customFormat="1" ht="12.75">
      <c r="D1088" s="148"/>
      <c r="F1088" s="149"/>
      <c r="G1088" s="149"/>
    </row>
    <row r="1089" spans="4:7" s="144" customFormat="1" ht="12.75">
      <c r="D1089" s="148"/>
      <c r="F1089" s="149"/>
      <c r="G1089" s="149"/>
    </row>
    <row r="1090" spans="4:7" s="144" customFormat="1" ht="12.75">
      <c r="D1090" s="148"/>
      <c r="F1090" s="149"/>
      <c r="G1090" s="149"/>
    </row>
    <row r="1091" spans="4:7" s="144" customFormat="1" ht="12.75">
      <c r="D1091" s="148"/>
      <c r="F1091" s="149"/>
      <c r="G1091" s="149"/>
    </row>
    <row r="1092" spans="4:7" s="144" customFormat="1" ht="12.75">
      <c r="D1092" s="148"/>
      <c r="F1092" s="149"/>
      <c r="G1092" s="149"/>
    </row>
    <row r="1093" spans="4:7" s="144" customFormat="1" ht="12.75">
      <c r="D1093" s="148"/>
      <c r="F1093" s="149"/>
      <c r="G1093" s="149"/>
    </row>
    <row r="1094" spans="4:7" s="144" customFormat="1" ht="12.75">
      <c r="D1094" s="148"/>
      <c r="F1094" s="149"/>
      <c r="G1094" s="149"/>
    </row>
    <row r="1095" spans="4:7" s="144" customFormat="1" ht="12.75">
      <c r="D1095" s="148"/>
      <c r="F1095" s="149"/>
      <c r="G1095" s="149"/>
    </row>
    <row r="1096" spans="4:7" s="144" customFormat="1" ht="12.75">
      <c r="D1096" s="148"/>
      <c r="F1096" s="149"/>
      <c r="G1096" s="149"/>
    </row>
    <row r="1097" spans="4:7" s="144" customFormat="1" ht="12.75">
      <c r="D1097" s="148"/>
      <c r="F1097" s="149"/>
      <c r="G1097" s="149"/>
    </row>
    <row r="1098" spans="4:7" s="144" customFormat="1" ht="12.75">
      <c r="D1098" s="148"/>
      <c r="F1098" s="149"/>
      <c r="G1098" s="149"/>
    </row>
    <row r="1099" spans="4:7" s="144" customFormat="1" ht="12.75">
      <c r="D1099" s="148"/>
      <c r="F1099" s="149"/>
      <c r="G1099" s="149"/>
    </row>
    <row r="1100" spans="4:7" s="144" customFormat="1" ht="12.75">
      <c r="D1100" s="148"/>
      <c r="F1100" s="149"/>
      <c r="G1100" s="149"/>
    </row>
    <row r="1101" spans="4:7" s="144" customFormat="1" ht="12.75">
      <c r="D1101" s="148"/>
      <c r="F1101" s="149"/>
      <c r="G1101" s="149"/>
    </row>
    <row r="1102" spans="4:7" s="144" customFormat="1" ht="12.75">
      <c r="D1102" s="148"/>
      <c r="F1102" s="149"/>
      <c r="G1102" s="149"/>
    </row>
    <row r="1103" spans="4:7" s="144" customFormat="1" ht="12.75">
      <c r="D1103" s="148"/>
      <c r="F1103" s="149"/>
      <c r="G1103" s="149"/>
    </row>
    <row r="1104" spans="4:7" s="144" customFormat="1" ht="12.75">
      <c r="D1104" s="148"/>
      <c r="F1104" s="149"/>
      <c r="G1104" s="149"/>
    </row>
    <row r="1105" spans="4:7" s="144" customFormat="1" ht="12.75">
      <c r="D1105" s="148"/>
      <c r="F1105" s="149"/>
      <c r="G1105" s="149"/>
    </row>
    <row r="1106" spans="4:7" s="144" customFormat="1" ht="12.75">
      <c r="D1106" s="148"/>
      <c r="F1106" s="149"/>
      <c r="G1106" s="149"/>
    </row>
    <row r="1107" spans="4:7" s="144" customFormat="1" ht="12.75">
      <c r="D1107" s="148"/>
      <c r="F1107" s="149"/>
      <c r="G1107" s="149"/>
    </row>
    <row r="1108" spans="4:7" s="144" customFormat="1" ht="12.75">
      <c r="D1108" s="148"/>
      <c r="F1108" s="149"/>
      <c r="G1108" s="149"/>
    </row>
    <row r="1109" spans="4:7" s="144" customFormat="1" ht="12.75">
      <c r="D1109" s="148"/>
      <c r="F1109" s="149"/>
      <c r="G1109" s="149"/>
    </row>
    <row r="1110" spans="4:7" s="144" customFormat="1" ht="12.75">
      <c r="D1110" s="148"/>
      <c r="F1110" s="149"/>
      <c r="G1110" s="149"/>
    </row>
    <row r="1111" spans="4:7" s="144" customFormat="1" ht="12.75">
      <c r="D1111" s="148"/>
      <c r="F1111" s="149"/>
      <c r="G1111" s="149"/>
    </row>
    <row r="1112" spans="4:7" s="144" customFormat="1" ht="12.75">
      <c r="D1112" s="148"/>
      <c r="F1112" s="149"/>
      <c r="G1112" s="149"/>
    </row>
    <row r="1113" spans="4:7" s="144" customFormat="1" ht="12.75">
      <c r="D1113" s="148"/>
      <c r="F1113" s="149"/>
      <c r="G1113" s="149"/>
    </row>
    <row r="1114" spans="4:7" s="144" customFormat="1" ht="12.75">
      <c r="D1114" s="148"/>
      <c r="F1114" s="149"/>
      <c r="G1114" s="149"/>
    </row>
    <row r="1115" spans="4:7" s="144" customFormat="1" ht="12.75">
      <c r="D1115" s="148"/>
      <c r="F1115" s="149"/>
      <c r="G1115" s="149"/>
    </row>
    <row r="1116" spans="4:7" s="144" customFormat="1" ht="12.75">
      <c r="D1116" s="148"/>
      <c r="F1116" s="149"/>
      <c r="G1116" s="149"/>
    </row>
    <row r="1117" spans="4:7" s="144" customFormat="1" ht="12.75">
      <c r="D1117" s="148"/>
      <c r="F1117" s="149"/>
      <c r="G1117" s="149"/>
    </row>
    <row r="1118" spans="4:7" s="144" customFormat="1" ht="12.75">
      <c r="D1118" s="148"/>
      <c r="F1118" s="149"/>
      <c r="G1118" s="149"/>
    </row>
    <row r="1119" spans="4:7" s="144" customFormat="1" ht="12.75">
      <c r="D1119" s="148"/>
      <c r="F1119" s="149"/>
      <c r="G1119" s="149"/>
    </row>
    <row r="1120" spans="4:7" s="144" customFormat="1" ht="12.75">
      <c r="D1120" s="148"/>
      <c r="F1120" s="149"/>
      <c r="G1120" s="149"/>
    </row>
    <row r="1121" spans="4:7" s="144" customFormat="1" ht="12.75">
      <c r="D1121" s="148"/>
      <c r="F1121" s="149"/>
      <c r="G1121" s="149"/>
    </row>
    <row r="1122" spans="4:7" s="144" customFormat="1" ht="12.75">
      <c r="D1122" s="148"/>
      <c r="F1122" s="149"/>
      <c r="G1122" s="149"/>
    </row>
    <row r="1123" spans="4:7" s="144" customFormat="1" ht="12.75">
      <c r="D1123" s="148"/>
      <c r="F1123" s="149"/>
      <c r="G1123" s="149"/>
    </row>
    <row r="1124" spans="4:7" s="144" customFormat="1" ht="12.75">
      <c r="D1124" s="148"/>
      <c r="F1124" s="149"/>
      <c r="G1124" s="149"/>
    </row>
    <row r="1125" spans="4:7" s="144" customFormat="1" ht="12.75">
      <c r="D1125" s="148"/>
      <c r="F1125" s="149"/>
      <c r="G1125" s="149"/>
    </row>
    <row r="1126" spans="4:7" s="144" customFormat="1" ht="12.75">
      <c r="D1126" s="148"/>
      <c r="F1126" s="149"/>
      <c r="G1126" s="149"/>
    </row>
    <row r="1127" spans="4:7" s="144" customFormat="1" ht="12.75">
      <c r="D1127" s="148"/>
      <c r="F1127" s="149"/>
      <c r="G1127" s="149"/>
    </row>
    <row r="1128" spans="4:7" s="144" customFormat="1" ht="12.75">
      <c r="D1128" s="148"/>
      <c r="F1128" s="149"/>
      <c r="G1128" s="149"/>
    </row>
    <row r="1129" spans="4:7" s="144" customFormat="1" ht="12.75">
      <c r="D1129" s="148"/>
      <c r="F1129" s="149"/>
      <c r="G1129" s="149"/>
    </row>
    <row r="1130" spans="4:7" s="144" customFormat="1" ht="12.75">
      <c r="D1130" s="148"/>
      <c r="F1130" s="149"/>
      <c r="G1130" s="149"/>
    </row>
    <row r="1131" spans="4:7" s="144" customFormat="1" ht="12.75">
      <c r="D1131" s="148"/>
      <c r="F1131" s="149"/>
      <c r="G1131" s="149"/>
    </row>
    <row r="1132" spans="4:7" s="144" customFormat="1" ht="12.75">
      <c r="D1132" s="148"/>
      <c r="F1132" s="149"/>
      <c r="G1132" s="149"/>
    </row>
    <row r="1133" spans="4:7" s="144" customFormat="1" ht="12.75">
      <c r="D1133" s="148"/>
      <c r="F1133" s="149"/>
      <c r="G1133" s="149"/>
    </row>
    <row r="1134" spans="4:7" s="144" customFormat="1" ht="12.75">
      <c r="D1134" s="148"/>
      <c r="F1134" s="149"/>
      <c r="G1134" s="149"/>
    </row>
    <row r="1135" spans="4:7" s="144" customFormat="1" ht="12.75">
      <c r="D1135" s="148"/>
      <c r="F1135" s="149"/>
      <c r="G1135" s="149"/>
    </row>
    <row r="1136" spans="4:7" s="144" customFormat="1" ht="12.75">
      <c r="D1136" s="148"/>
      <c r="F1136" s="149"/>
      <c r="G1136" s="149"/>
    </row>
    <row r="1137" spans="4:7" s="144" customFormat="1" ht="12.75">
      <c r="D1137" s="148"/>
      <c r="F1137" s="149"/>
      <c r="G1137" s="149"/>
    </row>
    <row r="1138" spans="4:7" s="144" customFormat="1" ht="12.75">
      <c r="D1138" s="148"/>
      <c r="F1138" s="149"/>
      <c r="G1138" s="149"/>
    </row>
    <row r="1139" spans="4:7" s="144" customFormat="1" ht="12.75">
      <c r="D1139" s="148"/>
      <c r="F1139" s="149"/>
      <c r="G1139" s="149"/>
    </row>
    <row r="1140" spans="4:7" s="144" customFormat="1" ht="12.75">
      <c r="D1140" s="148"/>
      <c r="F1140" s="149"/>
      <c r="G1140" s="149"/>
    </row>
    <row r="1141" spans="4:7" s="144" customFormat="1" ht="12.75">
      <c r="D1141" s="148"/>
      <c r="F1141" s="149"/>
      <c r="G1141" s="149"/>
    </row>
    <row r="1142" spans="4:7" s="144" customFormat="1" ht="12.75">
      <c r="D1142" s="148"/>
      <c r="F1142" s="149"/>
      <c r="G1142" s="149"/>
    </row>
    <row r="1143" spans="4:7" s="144" customFormat="1" ht="12.75">
      <c r="D1143" s="148"/>
      <c r="F1143" s="149"/>
      <c r="G1143" s="149"/>
    </row>
    <row r="1144" spans="4:7" s="144" customFormat="1" ht="12.75">
      <c r="D1144" s="148"/>
      <c r="F1144" s="149"/>
      <c r="G1144" s="149"/>
    </row>
    <row r="1145" spans="4:7" s="144" customFormat="1" ht="12.75">
      <c r="D1145" s="148"/>
      <c r="F1145" s="149"/>
      <c r="G1145" s="149"/>
    </row>
    <row r="1146" spans="4:7" s="144" customFormat="1" ht="12.75">
      <c r="D1146" s="148"/>
      <c r="F1146" s="149"/>
      <c r="G1146" s="149"/>
    </row>
    <row r="1147" spans="4:7" s="144" customFormat="1" ht="12.75">
      <c r="D1147" s="148"/>
      <c r="F1147" s="149"/>
      <c r="G1147" s="149"/>
    </row>
    <row r="1148" spans="4:7" s="144" customFormat="1" ht="12.75">
      <c r="D1148" s="148"/>
      <c r="F1148" s="149"/>
      <c r="G1148" s="149"/>
    </row>
    <row r="1149" spans="4:7" s="144" customFormat="1" ht="12.75">
      <c r="D1149" s="148"/>
      <c r="F1149" s="149"/>
      <c r="G1149" s="149"/>
    </row>
    <row r="1150" spans="4:7" s="144" customFormat="1" ht="12.75">
      <c r="D1150" s="148"/>
      <c r="F1150" s="149"/>
      <c r="G1150" s="149"/>
    </row>
    <row r="1151" spans="4:7" s="144" customFormat="1" ht="12.75">
      <c r="D1151" s="148"/>
      <c r="F1151" s="149"/>
      <c r="G1151" s="149"/>
    </row>
    <row r="1152" spans="4:7" s="144" customFormat="1" ht="12.75">
      <c r="D1152" s="148"/>
      <c r="F1152" s="149"/>
      <c r="G1152" s="149"/>
    </row>
  </sheetData>
  <sheetProtection password="C690" sheet="1"/>
  <mergeCells count="46">
    <mergeCell ref="C686:D686"/>
    <mergeCell ref="E686:H686"/>
    <mergeCell ref="C677:D677"/>
    <mergeCell ref="C680:D680"/>
    <mergeCell ref="A4:H4"/>
    <mergeCell ref="D8:D9"/>
    <mergeCell ref="E676:H676"/>
    <mergeCell ref="C681:D681"/>
    <mergeCell ref="E681:H681"/>
    <mergeCell ref="C682:D682"/>
    <mergeCell ref="A1:H1"/>
    <mergeCell ref="F8:G8"/>
    <mergeCell ref="H8:H9"/>
    <mergeCell ref="A5:H5"/>
    <mergeCell ref="C674:H674"/>
    <mergeCell ref="A2:H2"/>
    <mergeCell ref="B8:B9"/>
    <mergeCell ref="A3:H3"/>
    <mergeCell ref="A7:H7"/>
    <mergeCell ref="C8:C9"/>
    <mergeCell ref="E683:H683"/>
    <mergeCell ref="E679:H679"/>
    <mergeCell ref="E678:H678"/>
    <mergeCell ref="E677:H677"/>
    <mergeCell ref="E680:H680"/>
    <mergeCell ref="E682:H682"/>
    <mergeCell ref="A6:H6"/>
    <mergeCell ref="E8:E9"/>
    <mergeCell ref="C10:H10"/>
    <mergeCell ref="A8:A9"/>
    <mergeCell ref="C689:D689"/>
    <mergeCell ref="E689:H689"/>
    <mergeCell ref="C678:D678"/>
    <mergeCell ref="E675:H675"/>
    <mergeCell ref="E685:H685"/>
    <mergeCell ref="E684:H684"/>
    <mergeCell ref="C690:D690"/>
    <mergeCell ref="E690:H690"/>
    <mergeCell ref="C688:D688"/>
    <mergeCell ref="E688:H688"/>
    <mergeCell ref="E687:H687"/>
    <mergeCell ref="C675:D675"/>
    <mergeCell ref="C685:D685"/>
    <mergeCell ref="C684:D684"/>
    <mergeCell ref="C683:D683"/>
    <mergeCell ref="C679:D679"/>
  </mergeCells>
  <printOptions horizontalCentered="1"/>
  <pageMargins left="0.1968503937007874" right="0.2362204724409449" top="1.1023622047244095" bottom="0.5511811023622047" header="0.15748031496062992" footer="0.1968503937007874"/>
  <pageSetup horizontalDpi="600" verticalDpi="600" orientation="landscape" paperSize="9" r:id="rId2"/>
  <headerFooter alignWithMargins="0">
    <oddHeader>&amp;L&amp;"MS Sans Serif,Negrito"&amp;12&amp;G
&amp;"-,Negrito"&amp;11BANCO DO ESTADO DO RIO GRANDE DO SUL S. A.
UNIDADE DE ENGENHARIA&amp;"MS Sans Serif,Negrito"&amp;10
&amp;R&amp;"MS Sans Serif,Negrito"&amp;8FOLHA &amp;P/ &amp;N</oddHeader>
    <oddFooter xml:space="preserve">&amp;L&amp;8ÁREA: GPOC   EXEC.:           CONF.: 
AUTORIZ.:&amp;R&amp;8 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Maciel</dc:creator>
  <cp:keywords/>
  <dc:description/>
  <cp:lastModifiedBy>CLEONICE EVANIR BORN DE SOUZA</cp:lastModifiedBy>
  <cp:lastPrinted>2016-11-23T18:17:48Z</cp:lastPrinted>
  <dcterms:created xsi:type="dcterms:W3CDTF">2000-06-23T16:35:12Z</dcterms:created>
  <dcterms:modified xsi:type="dcterms:W3CDTF">2017-02-07T17:29:04Z</dcterms:modified>
  <cp:category/>
  <cp:version/>
  <cp:contentType/>
  <cp:contentStatus/>
</cp:coreProperties>
</file>